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FERENDUM - ZAKON O VODAH  ZV-1G- 2021\VOLILNA UDELEŽBA\"/>
    </mc:Choice>
  </mc:AlternateContent>
  <xr:revisionPtr revIDLastSave="0" documentId="8_{B7DEC834-37CC-45C9-A8AA-836EBC14CAFB}" xr6:coauthVersionLast="47" xr6:coauthVersionMax="47" xr10:uidLastSave="{00000000-0000-0000-0000-000000000000}"/>
  <bookViews>
    <workbookView xWindow="-120" yWindow="-120" windowWidth="29040" windowHeight="15840" tabRatio="789" activeTab="3" xr2:uid="{00000000-000D-0000-FFFF-FFFF00000000}"/>
  </bookViews>
  <sheets>
    <sheet name="Udeležbe po spolu" sheetId="10" r:id="rId1"/>
    <sheet name="grafi po spolu" sheetId="15" r:id="rId2"/>
    <sheet name="Starostne skupine udeležbe" sheetId="11" r:id="rId3"/>
    <sheet name="grafi po starostih" sheetId="16" r:id="rId4"/>
    <sheet name="Max-min udeležbe po enotah" sheetId="12" r:id="rId5"/>
    <sheet name="Po spolu glede na celotno enoto" sheetId="13" r:id="rId6"/>
    <sheet name="Po skup. glede na celotno enoto" sheetId="14" r:id="rId7"/>
  </sheets>
  <definedNames>
    <definedName name="drugi_tir1" localSheetId="0" hidden="1">'Udeležbe po spolu'!$A$1:$G$98</definedName>
    <definedName name="drugi_tir2" localSheetId="2" hidden="1">'Starostne skupine udeležbe'!$A$1:$M$98</definedName>
    <definedName name="drugi_tir3" localSheetId="4" hidden="1">'Max-min udeležbe po enotah'!$A$1:$D$5</definedName>
    <definedName name="drugi_tir4" localSheetId="4" hidden="1">'Max-min udeležbe po enotah'!$A$7:$D$15</definedName>
    <definedName name="drugi_tir5" localSheetId="5" hidden="1">'Po spolu glede na celotno enoto'!$A$1:$C$10</definedName>
    <definedName name="drugi_tir6" localSheetId="6" hidden="1">'Po skup. glede na celotno enoto'!$A$1:$E$10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3" i="11" l="1"/>
  <c r="C103" i="11"/>
  <c r="B103" i="11"/>
  <c r="A103" i="11"/>
  <c r="D102" i="11"/>
  <c r="C102" i="11"/>
  <c r="B102" i="11"/>
  <c r="A102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elavni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&quot;MOSKI_ZENSKE_UDELEZBA_ENOTE&quot;"/>
  </connection>
  <connection id="2" xr16:uid="{00000000-0015-0000-FFFF-FFFF01000000}" name="delavni1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&quot;STAROSTNE_SK_UDELEZBA_ENOTE&quot;"/>
  </connection>
  <connection id="3" xr16:uid="{00000000-0015-0000-FFFF-FFFF02000000}" name="min_mak_mz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&quot;MIN_MAX_ENOTE_UDELEZBA&quot;"/>
  </connection>
  <connection id="4" xr16:uid="{00000000-0015-0000-FFFF-FFFF03000000}" name="min_max_starost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&quot;MIN_MAX_ENOTE_PO_SKUPINAH&quot;"/>
  </connection>
  <connection id="5" xr16:uid="{00000000-0015-0000-FFFF-FFFF04000000}" name="moski_zenske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&quot;MOSKI_ZENSKE_UDELEZBA&quot;"/>
  </connection>
  <connection id="6" xr16:uid="{00000000-0015-0000-FFFF-FFFF05000000}" name="starostih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 &quot;STAROSTNE_SKUPINE_UDELEZBA&quot;"/>
  </connection>
</connections>
</file>

<file path=xl/sharedStrings.xml><?xml version="1.0" encoding="utf-8"?>
<sst xmlns="http://schemas.openxmlformats.org/spreadsheetml/2006/main" count="284" uniqueCount="129">
  <si>
    <t>VE</t>
  </si>
  <si>
    <t>Upravičenci Moški</t>
  </si>
  <si>
    <t>UDELEŽBA Moški</t>
  </si>
  <si>
    <t>Odstotek Moški</t>
  </si>
  <si>
    <t>Upravičenci Ženske</t>
  </si>
  <si>
    <t>UDELEŽBA Ženske</t>
  </si>
  <si>
    <t>Odstotek Ženske</t>
  </si>
  <si>
    <t>Slovenija skupaj</t>
  </si>
  <si>
    <t>PROCENT</t>
  </si>
  <si>
    <t>SPOL</t>
  </si>
  <si>
    <t>MAX_MIN</t>
  </si>
  <si>
    <t>M</t>
  </si>
  <si>
    <t>maksimum</t>
  </si>
  <si>
    <t>minimum</t>
  </si>
  <si>
    <t>Ž</t>
  </si>
  <si>
    <t>maximum</t>
  </si>
  <si>
    <t>SKUPINE</t>
  </si>
  <si>
    <t>1.sk</t>
  </si>
  <si>
    <t>2.sk</t>
  </si>
  <si>
    <t>3.sk</t>
  </si>
  <si>
    <t>4.sk</t>
  </si>
  <si>
    <t>VOLILNA ENOTA 1</t>
  </si>
  <si>
    <t>VOLILNA ENOTA 2</t>
  </si>
  <si>
    <t>VOLILNA ENOTA 3</t>
  </si>
  <si>
    <t>VOLILNA ENOTA 4</t>
  </si>
  <si>
    <t>VOLILNA ENOTA 5</t>
  </si>
  <si>
    <t>VOLILNA ENOTA 6</t>
  </si>
  <si>
    <t>VOLILNA ENOTA 7</t>
  </si>
  <si>
    <t>VOLILNA ENOTA 8</t>
  </si>
  <si>
    <t>Upra. 1.sk=1991-2003(30 do 18)</t>
  </si>
  <si>
    <t>UDEL. 1.sk=1991-2003(30 do 18)</t>
  </si>
  <si>
    <t>Odst. 1.sk=1991-2003(30 do 18)</t>
  </si>
  <si>
    <t>Upra. 2.sk=1976-1990(45 do 31)</t>
  </si>
  <si>
    <t>UDEL. 2.sk=1976-1990(45 do 31)</t>
  </si>
  <si>
    <t>Odst. 2.sk=1976-1990(45 do 31)</t>
  </si>
  <si>
    <t>Upra. 3.sk=1961-1975(60 do 46)</t>
  </si>
  <si>
    <t>UDEL. 3.sk=1961-1975(60 do 46)</t>
  </si>
  <si>
    <t>Odst. 3.sk=1961-1975(60 do 46)</t>
  </si>
  <si>
    <t>UDEL. 4.sk=1960 (60 in več)</t>
  </si>
  <si>
    <t>Odst. 4.sk=1960 (60 in več)</t>
  </si>
  <si>
    <t>Upra. 4.sk=1960 (60 in več)</t>
  </si>
  <si>
    <t xml:space="preserve"> VE 1 OVK 01</t>
  </si>
  <si>
    <t xml:space="preserve"> VE 1 OVK 02</t>
  </si>
  <si>
    <t xml:space="preserve"> VE 1 OVK 03</t>
  </si>
  <si>
    <t xml:space="preserve"> VE 1 OVK 04</t>
  </si>
  <si>
    <t xml:space="preserve"> VE 1 OVK 05</t>
  </si>
  <si>
    <t xml:space="preserve"> VE 1 OVK 06</t>
  </si>
  <si>
    <t xml:space="preserve"> VE 1 OVK 07</t>
  </si>
  <si>
    <t xml:space="preserve"> VE 1 OVK 08</t>
  </si>
  <si>
    <t xml:space="preserve"> VE 1 OVK 09</t>
  </si>
  <si>
    <t xml:space="preserve"> VE 1 OVK 10</t>
  </si>
  <si>
    <t xml:space="preserve"> VE 1 OVK 11</t>
  </si>
  <si>
    <t xml:space="preserve"> VE 2 OVK 01</t>
  </si>
  <si>
    <t xml:space="preserve"> VE 2 OVK 02</t>
  </si>
  <si>
    <t xml:space="preserve"> VE 2 OVK 03</t>
  </si>
  <si>
    <t xml:space="preserve"> VE 2 OVK 04</t>
  </si>
  <si>
    <t xml:space="preserve"> VE 2 OVK 05</t>
  </si>
  <si>
    <t xml:space="preserve"> VE 2 OVK 06</t>
  </si>
  <si>
    <t xml:space="preserve"> VE 2 OVK 07</t>
  </si>
  <si>
    <t xml:space="preserve"> VE 2 OVK 08</t>
  </si>
  <si>
    <t xml:space="preserve"> VE 2 OVK 09</t>
  </si>
  <si>
    <t xml:space="preserve"> VE 2 OVK 10</t>
  </si>
  <si>
    <t xml:space="preserve"> VE 2 OVK 11</t>
  </si>
  <si>
    <t xml:space="preserve"> VE 3 OVK 01</t>
  </si>
  <si>
    <t xml:space="preserve"> VE 3 OVK 02</t>
  </si>
  <si>
    <t xml:space="preserve"> VE 3 OVK 03</t>
  </si>
  <si>
    <t xml:space="preserve"> VE 3 OVK 04</t>
  </si>
  <si>
    <t xml:space="preserve"> VE 3 OVK 05</t>
  </si>
  <si>
    <t xml:space="preserve"> VE 3 OVK 06</t>
  </si>
  <si>
    <t xml:space="preserve"> VE 3 OVK 07</t>
  </si>
  <si>
    <t xml:space="preserve"> VE 3 OVK 08</t>
  </si>
  <si>
    <t xml:space="preserve"> VE 3 OVK 09</t>
  </si>
  <si>
    <t xml:space="preserve"> VE 3 OVK 10</t>
  </si>
  <si>
    <t xml:space="preserve"> VE 3 OVK 11</t>
  </si>
  <si>
    <t xml:space="preserve"> VE 4 OVK 01</t>
  </si>
  <si>
    <t xml:space="preserve"> VE 4 OVK 02</t>
  </si>
  <si>
    <t xml:space="preserve"> VE 4 OVK 03</t>
  </si>
  <si>
    <t xml:space="preserve"> VE 4 OVK 04</t>
  </si>
  <si>
    <t xml:space="preserve"> VE 4 OVK 05</t>
  </si>
  <si>
    <t xml:space="preserve"> VE 4 OVK 06</t>
  </si>
  <si>
    <t xml:space="preserve"> VE 4 OVK 07</t>
  </si>
  <si>
    <t xml:space="preserve"> VE 4 OVK 08</t>
  </si>
  <si>
    <t xml:space="preserve"> VE 4 OVK 09</t>
  </si>
  <si>
    <t xml:space="preserve"> VE 4 OVK 10</t>
  </si>
  <si>
    <t xml:space="preserve"> VE 4 OVK 11</t>
  </si>
  <si>
    <t xml:space="preserve"> VE 5 OVK 01</t>
  </si>
  <si>
    <t xml:space="preserve"> VE 5 OVK 02</t>
  </si>
  <si>
    <t xml:space="preserve"> VE 5 OVK 03</t>
  </si>
  <si>
    <t xml:space="preserve"> VE 5 OVK 04</t>
  </si>
  <si>
    <t xml:space="preserve"> VE 5 OVK 05</t>
  </si>
  <si>
    <t xml:space="preserve"> VE 5 OVK 06</t>
  </si>
  <si>
    <t xml:space="preserve"> VE 5 OVK 07</t>
  </si>
  <si>
    <t xml:space="preserve"> VE 5 OVK 08</t>
  </si>
  <si>
    <t xml:space="preserve"> VE 5 OVK 09</t>
  </si>
  <si>
    <t xml:space="preserve"> VE 5 OVK 10</t>
  </si>
  <si>
    <t xml:space="preserve"> VE 5 OVK 11</t>
  </si>
  <si>
    <t xml:space="preserve"> VE 6 OVK 01</t>
  </si>
  <si>
    <t xml:space="preserve"> VE 6 OVK 02</t>
  </si>
  <si>
    <t xml:space="preserve"> VE 6 OVK 03</t>
  </si>
  <si>
    <t xml:space="preserve"> VE 6 OVK 04</t>
  </si>
  <si>
    <t xml:space="preserve"> VE 6 OVK 05</t>
  </si>
  <si>
    <t xml:space="preserve"> VE 6 OVK 06</t>
  </si>
  <si>
    <t xml:space="preserve"> VE 6 OVK 07</t>
  </si>
  <si>
    <t xml:space="preserve"> VE 6 OVK 08</t>
  </si>
  <si>
    <t xml:space="preserve"> VE 6 OVK 09</t>
  </si>
  <si>
    <t xml:space="preserve"> VE 6 OVK 10</t>
  </si>
  <si>
    <t xml:space="preserve"> VE 6 OVK 11</t>
  </si>
  <si>
    <t xml:space="preserve"> VE 7 OVK 01</t>
  </si>
  <si>
    <t xml:space="preserve"> VE 7 OVK 02</t>
  </si>
  <si>
    <t xml:space="preserve"> VE 7 OVK 03</t>
  </si>
  <si>
    <t xml:space="preserve"> VE 7 OVK 04</t>
  </si>
  <si>
    <t xml:space="preserve"> VE 7 OVK 05</t>
  </si>
  <si>
    <t xml:space="preserve"> VE 7 OVK 06</t>
  </si>
  <si>
    <t xml:space="preserve"> VE 7 OVK 07</t>
  </si>
  <si>
    <t xml:space="preserve"> VE 7 OVK 08</t>
  </si>
  <si>
    <t xml:space="preserve"> VE 7 OVK 09</t>
  </si>
  <si>
    <t xml:space="preserve"> VE 7 OVK 10</t>
  </si>
  <si>
    <t xml:space="preserve"> VE 7 OVK 11</t>
  </si>
  <si>
    <t xml:space="preserve"> VE 8 OVK 01</t>
  </si>
  <si>
    <t xml:space="preserve"> VE 8 OVK 02</t>
  </si>
  <si>
    <t xml:space="preserve"> VE 8 OVK 03</t>
  </si>
  <si>
    <t xml:space="preserve"> VE 8 OVK 04</t>
  </si>
  <si>
    <t xml:space="preserve"> VE 8 OVK 05</t>
  </si>
  <si>
    <t xml:space="preserve"> VE 8 OVK 06</t>
  </si>
  <si>
    <t xml:space="preserve"> VE 8 OVK 07</t>
  </si>
  <si>
    <t xml:space="preserve"> VE 8 OVK 08</t>
  </si>
  <si>
    <t xml:space="preserve"> VE 8 OVK 09</t>
  </si>
  <si>
    <t xml:space="preserve"> VE 8 OVK 10</t>
  </si>
  <si>
    <t xml:space="preserve"> VE 8 OVK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</si>
</sst>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ont="0" applyFill="0" applyAlignment="0" applyProtection="0"/>
    <xf numFmtId="0" fontId="1" fillId="0" borderId="1" applyNumberFormat="0" applyFont="0" applyFill="0" applyAlignment="0" applyProtection="0"/>
  </cellStyleXfs>
  <cellXfs count="1">
    <xf numFmtId="0" fontId="0" fillId="0" borderId="0" xfId="0"/>
  </cellXfs>
  <cellStyles count="3">
    <cellStyle name="Navadno" xfId="0" builtinId="0"/>
    <cellStyle name="Style 1" xfId="1" xr:uid="{00000000-0005-0000-0000-000001000000}"/>
    <cellStyle name="Style 2" xfId="2" xr:uid="{00000000-0005-0000-0000-000002000000}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BCBDC0"/>
      <color rgb="FF5B8497"/>
      <color rgb="FF007296"/>
      <color rgb="FFB2C9D9"/>
      <color rgb="FF75A7BD"/>
      <color rgb="FF100000"/>
      <color rgb="FF0073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spolu glede na celotno enoto'!$A$2</c:f>
              <c:strCache>
                <c:ptCount val="1"/>
                <c:pt idx="0">
                  <c:v>VOLILNA ENOTA 1</c:v>
                </c:pt>
              </c:strCache>
            </c:strRef>
          </c:tx>
          <c:spPr>
            <a:solidFill>
              <a:srgbClr val="B2C9D9">
                <a:alpha val="69804"/>
              </a:srgbClr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211-418B-BD2C-95736D339D06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211-418B-BD2C-95736D339D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enoto'!$B$2:$C$2</c:f>
              <c:numCache>
                <c:formatCode>General</c:formatCode>
                <c:ptCount val="2"/>
                <c:pt idx="0">
                  <c:v>23.52</c:v>
                </c:pt>
                <c:pt idx="1">
                  <c:v>26.69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A-48F1-A81E-BE74C7267F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0</a:t>
            </a:r>
            <a:r>
              <a:rPr lang="sl-SI"/>
              <a:t>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enoto'!$A$2</c:f>
              <c:strCache>
                <c:ptCount val="1"/>
                <c:pt idx="0">
                  <c:v>VOLILNA ENOTA 1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626-460D-B984-36DFBE448963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626-460D-B984-36DFBE448963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50D-4852-9B07-58960966FC42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626-460D-B984-36DFBE4489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1.sk=1991-2003(30 do 18)</c:v>
                </c:pt>
                <c:pt idx="1">
                  <c:v>Odst. 2.sk=1976-1990(45 do 31)</c:v>
                </c:pt>
                <c:pt idx="2">
                  <c:v>Odst. 3.sk=1961-1975(60 do 46)</c:v>
                </c:pt>
                <c:pt idx="3">
                  <c:v>Odst. 4.sk=1960 (60 in več)</c:v>
                </c:pt>
              </c:strCache>
            </c:strRef>
          </c:cat>
          <c:val>
            <c:numRef>
              <c:f>'Po skup. glede na celotno enoto'!$B$2:$E$2</c:f>
              <c:numCache>
                <c:formatCode>General</c:formatCode>
                <c:ptCount val="4"/>
                <c:pt idx="0">
                  <c:v>8.19</c:v>
                </c:pt>
                <c:pt idx="1">
                  <c:v>11.63</c:v>
                </c:pt>
                <c:pt idx="2">
                  <c:v>13.04</c:v>
                </c:pt>
                <c:pt idx="3">
                  <c:v>17.34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B23-9F23-1B0ABDC5CA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0</a:t>
            </a:r>
            <a:r>
              <a:rPr lang="sl-SI"/>
              <a:t>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enoto'!$A$3</c:f>
              <c:strCache>
                <c:ptCount val="1"/>
                <c:pt idx="0">
                  <c:v>VOLILNA ENOTA 2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A993-45F2-A69E-57E34A1F0139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993-45F2-A69E-57E34A1F0139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92B-4752-9F02-AC5BE5E23E08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993-45F2-A69E-57E34A1F01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1.sk=1991-2003(30 do 18)</c:v>
                </c:pt>
                <c:pt idx="1">
                  <c:v>Odst. 2.sk=1976-1990(45 do 31)</c:v>
                </c:pt>
                <c:pt idx="2">
                  <c:v>Odst. 3.sk=1961-1975(60 do 46)</c:v>
                </c:pt>
                <c:pt idx="3">
                  <c:v>Odst. 4.sk=1960 (60 in več)</c:v>
                </c:pt>
              </c:strCache>
            </c:strRef>
          </c:cat>
          <c:val>
            <c:numRef>
              <c:f>'Po skup. glede na celotno enoto'!$B$3:$E$3</c:f>
              <c:numCache>
                <c:formatCode>General</c:formatCode>
                <c:ptCount val="4"/>
                <c:pt idx="0">
                  <c:v>6.98</c:v>
                </c:pt>
                <c:pt idx="1">
                  <c:v>10.84</c:v>
                </c:pt>
                <c:pt idx="2">
                  <c:v>12.6</c:v>
                </c:pt>
                <c:pt idx="3">
                  <c:v>18.07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C7A7-42E1-977C-F1978334EA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enoto'!$A$4</c:f>
              <c:strCache>
                <c:ptCount val="1"/>
                <c:pt idx="0">
                  <c:v>VOLILNA ENOTA 3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A30E-4393-8607-B9B5DF89ED7B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30E-4393-8607-B9B5DF89ED7B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658-4153-BB43-88858443C920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30E-4393-8607-B9B5DF89ED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1.sk=1991-2003(30 do 18)</c:v>
                </c:pt>
                <c:pt idx="1">
                  <c:v>Odst. 2.sk=1976-1990(45 do 31)</c:v>
                </c:pt>
                <c:pt idx="2">
                  <c:v>Odst. 3.sk=1961-1975(60 do 46)</c:v>
                </c:pt>
                <c:pt idx="3">
                  <c:v>Odst. 4.sk=1960 (60 in več)</c:v>
                </c:pt>
              </c:strCache>
            </c:strRef>
          </c:cat>
          <c:val>
            <c:numRef>
              <c:f>'Po skup. glede na celotno enoto'!$B$4:$E$4</c:f>
              <c:numCache>
                <c:formatCode>General</c:formatCode>
                <c:ptCount val="4"/>
                <c:pt idx="0">
                  <c:v>7.6</c:v>
                </c:pt>
                <c:pt idx="1">
                  <c:v>12.37</c:v>
                </c:pt>
                <c:pt idx="2">
                  <c:v>13.37</c:v>
                </c:pt>
                <c:pt idx="3">
                  <c:v>16.87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9E2-4613-8E56-D7C01F661C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enoto'!$A$5</c:f>
              <c:strCache>
                <c:ptCount val="1"/>
                <c:pt idx="0">
                  <c:v>VOLILNA ENOTA 4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54AD-451F-8C55-8FC724B00705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AD-451F-8C55-8FC724B00705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740-4904-9ED5-C6FDA355EE92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AD-451F-8C55-8FC724B007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1.sk=1991-2003(30 do 18)</c:v>
                </c:pt>
                <c:pt idx="1">
                  <c:v>Odst. 2.sk=1976-1990(45 do 31)</c:v>
                </c:pt>
                <c:pt idx="2">
                  <c:v>Odst. 3.sk=1961-1975(60 do 46)</c:v>
                </c:pt>
                <c:pt idx="3">
                  <c:v>Odst. 4.sk=1960 (60 in več)</c:v>
                </c:pt>
              </c:strCache>
            </c:strRef>
          </c:cat>
          <c:val>
            <c:numRef>
              <c:f>'Po skup. glede na celotno enoto'!$B$5:$E$5</c:f>
              <c:numCache>
                <c:formatCode>General</c:formatCode>
                <c:ptCount val="4"/>
                <c:pt idx="0">
                  <c:v>7.97</c:v>
                </c:pt>
                <c:pt idx="1">
                  <c:v>12.52</c:v>
                </c:pt>
                <c:pt idx="2">
                  <c:v>12.83</c:v>
                </c:pt>
                <c:pt idx="3">
                  <c:v>16.66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733-4FF3-AB10-7AE9F4118F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enoto'!$A$6</c:f>
              <c:strCache>
                <c:ptCount val="1"/>
                <c:pt idx="0">
                  <c:v>VOLILNA ENOTA 5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D82C-49B5-BC32-09286F5BC7FC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82C-49B5-BC32-09286F5BC7FC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79C-4C9F-8546-6197EEAACABC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82C-49B5-BC32-09286F5BC7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1.sk=1991-2003(30 do 18)</c:v>
                </c:pt>
                <c:pt idx="1">
                  <c:v>Odst. 2.sk=1976-1990(45 do 31)</c:v>
                </c:pt>
                <c:pt idx="2">
                  <c:v>Odst. 3.sk=1961-1975(60 do 46)</c:v>
                </c:pt>
                <c:pt idx="3">
                  <c:v>Odst. 4.sk=1960 (60 in več)</c:v>
                </c:pt>
              </c:strCache>
            </c:strRef>
          </c:cat>
          <c:val>
            <c:numRef>
              <c:f>'Po skup. glede na celotno enoto'!$B$6:$E$6</c:f>
              <c:numCache>
                <c:formatCode>General</c:formatCode>
                <c:ptCount val="4"/>
                <c:pt idx="0">
                  <c:v>6.75</c:v>
                </c:pt>
                <c:pt idx="1">
                  <c:v>9.89</c:v>
                </c:pt>
                <c:pt idx="2">
                  <c:v>12.16</c:v>
                </c:pt>
                <c:pt idx="3">
                  <c:v>16.309999999999999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138-4819-A0F1-06B2616F53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enoto'!$A$7</c:f>
              <c:strCache>
                <c:ptCount val="1"/>
                <c:pt idx="0">
                  <c:v>VOLILNA ENOTA 6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1C75-4A65-90ED-308E79D40B1D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C75-4A65-90ED-308E79D40B1D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CF5-4585-AC74-A74B949E3A03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C75-4A65-90ED-308E79D40B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1.sk=1991-2003(30 do 18)</c:v>
                </c:pt>
                <c:pt idx="1">
                  <c:v>Odst. 2.sk=1976-1990(45 do 31)</c:v>
                </c:pt>
                <c:pt idx="2">
                  <c:v>Odst. 3.sk=1961-1975(60 do 46)</c:v>
                </c:pt>
                <c:pt idx="3">
                  <c:v>Odst. 4.sk=1960 (60 in več)</c:v>
                </c:pt>
              </c:strCache>
            </c:strRef>
          </c:cat>
          <c:val>
            <c:numRef>
              <c:f>'Po skup. glede na celotno enoto'!$B$7:$E$7</c:f>
              <c:numCache>
                <c:formatCode>General</c:formatCode>
                <c:ptCount val="4"/>
                <c:pt idx="0">
                  <c:v>6.78</c:v>
                </c:pt>
                <c:pt idx="1">
                  <c:v>10.24</c:v>
                </c:pt>
                <c:pt idx="2">
                  <c:v>12.06</c:v>
                </c:pt>
                <c:pt idx="3">
                  <c:v>15.85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C7C-447C-A62F-2D135E08DE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494286520420394E-2"/>
          <c:y val="0.18759277777777777"/>
          <c:w val="0.81901142695915918"/>
          <c:h val="0.71685416666666668"/>
        </c:manualLayout>
      </c:layout>
      <c:pie3DChart>
        <c:varyColors val="1"/>
        <c:ser>
          <c:idx val="0"/>
          <c:order val="0"/>
          <c:tx>
            <c:strRef>
              <c:f>'Po skup. glede na celotno enoto'!$A$8</c:f>
              <c:strCache>
                <c:ptCount val="1"/>
                <c:pt idx="0">
                  <c:v>VOLILNA ENOTA 7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0665-46D7-93BC-337B8C8B0D52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665-46D7-93BC-337B8C8B0D52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40D-4A68-892A-6E6DB797BFB4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665-46D7-93BC-337B8C8B0D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1.sk=1991-2003(30 do 18)</c:v>
                </c:pt>
                <c:pt idx="1">
                  <c:v>Odst. 2.sk=1976-1990(45 do 31)</c:v>
                </c:pt>
                <c:pt idx="2">
                  <c:v>Odst. 3.sk=1961-1975(60 do 46)</c:v>
                </c:pt>
                <c:pt idx="3">
                  <c:v>Odst. 4.sk=1960 (60 in več)</c:v>
                </c:pt>
              </c:strCache>
            </c:strRef>
          </c:cat>
          <c:val>
            <c:numRef>
              <c:f>'Po skup. glede na celotno enoto'!$B$8:$E$8</c:f>
              <c:numCache>
                <c:formatCode>General</c:formatCode>
                <c:ptCount val="4"/>
                <c:pt idx="0">
                  <c:v>6.37</c:v>
                </c:pt>
                <c:pt idx="1">
                  <c:v>9.32</c:v>
                </c:pt>
                <c:pt idx="2">
                  <c:v>11.46</c:v>
                </c:pt>
                <c:pt idx="3">
                  <c:v>15.47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CCD-40C2-BECC-017EC04070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enoto'!$A$9</c:f>
              <c:strCache>
                <c:ptCount val="1"/>
                <c:pt idx="0">
                  <c:v>VOLILNA ENOTA 8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88C0-478D-8739-19CFE5C481A9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C0-478D-8739-19CFE5C481A9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24A-495C-9120-73425CB0421C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C0-478D-8739-19CFE5C481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1.sk=1991-2003(30 do 18)</c:v>
                </c:pt>
                <c:pt idx="1">
                  <c:v>Odst. 2.sk=1976-1990(45 do 31)</c:v>
                </c:pt>
                <c:pt idx="2">
                  <c:v>Odst. 3.sk=1961-1975(60 do 46)</c:v>
                </c:pt>
                <c:pt idx="3">
                  <c:v>Odst. 4.sk=1960 (60 in več)</c:v>
                </c:pt>
              </c:strCache>
            </c:strRef>
          </c:cat>
          <c:val>
            <c:numRef>
              <c:f>'Po skup. glede na celotno enoto'!$B$9:$E$9</c:f>
              <c:numCache>
                <c:formatCode>General</c:formatCode>
                <c:ptCount val="4"/>
                <c:pt idx="0">
                  <c:v>5.77</c:v>
                </c:pt>
                <c:pt idx="1">
                  <c:v>8.14</c:v>
                </c:pt>
                <c:pt idx="2">
                  <c:v>10.4</c:v>
                </c:pt>
                <c:pt idx="3">
                  <c:v>12.87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AF2-4D50-87B8-33F7870030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9"/>
          <c:order val="0"/>
          <c:tx>
            <c:strRef>
              <c:f>'Po skup.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8A-4DFE-891A-65E17E6F21BB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8A-4DFE-891A-65E17E6F21BB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63-428B-A805-772F84726ABE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8A-4DFE-891A-65E17E6F21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1.sk=1991-2003(30 do 18)</c:v>
                </c:pt>
                <c:pt idx="1">
                  <c:v>Odst. 2.sk=1976-1990(45 do 31)</c:v>
                </c:pt>
                <c:pt idx="2">
                  <c:v>Odst. 3.sk=1961-1975(60 do 46)</c:v>
                </c:pt>
                <c:pt idx="3">
                  <c:v>Odst. 4.sk=1960 (60 in več)</c:v>
                </c:pt>
              </c:strCache>
            </c:strRef>
          </c:cat>
          <c:val>
            <c:numRef>
              <c:f>'Po skup. glede na celotno enoto'!$B$10:$E$10</c:f>
              <c:numCache>
                <c:formatCode>General</c:formatCode>
                <c:ptCount val="4"/>
                <c:pt idx="0">
                  <c:v>7.05</c:v>
                </c:pt>
                <c:pt idx="1">
                  <c:v>10.62</c:v>
                </c:pt>
                <c:pt idx="2">
                  <c:v>12.24</c:v>
                </c:pt>
                <c:pt idx="3">
                  <c:v>16.18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13-4CDF-886E-3F6822FBFE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Slovenija skupaj - odstotkov udeležbe po starostnih skupinah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2424948467786174E-2"/>
          <c:y val="0.19757635595525194"/>
          <c:w val="0.89965010866140982"/>
          <c:h val="0.681819836032737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5A7B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732A-492B-846B-3E619587EBA5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32A-492B-846B-3E619587EBA5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732A-492B-846B-3E619587EB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'Starostne skupine udeležbe'!$A$102:$D$102</c:f>
              <c:strCache>
                <c:ptCount val="4"/>
                <c:pt idx="0">
                  <c:v>Odst. 1.sk=1991-2003(30 do 18)</c:v>
                </c:pt>
                <c:pt idx="1">
                  <c:v>Odst. 2.sk=1976-1990(45 do 31)</c:v>
                </c:pt>
                <c:pt idx="2">
                  <c:v>Odst. 3.sk=1961-1975(60 do 46)</c:v>
                </c:pt>
                <c:pt idx="3">
                  <c:v>Odst. 4.sk=1960 (60 in več)</c:v>
                </c:pt>
              </c:strCache>
            </c:strRef>
          </c:cat>
          <c:val>
            <c:numRef>
              <c:f>'Starostne skupine udeležbe'!$A$103:$D$103</c:f>
              <c:numCache>
                <c:formatCode>General</c:formatCode>
                <c:ptCount val="4"/>
                <c:pt idx="0">
                  <c:v>46.66</c:v>
                </c:pt>
                <c:pt idx="1">
                  <c:v>42.57</c:v>
                </c:pt>
                <c:pt idx="2">
                  <c:v>47.42</c:v>
                </c:pt>
                <c:pt idx="3">
                  <c:v>47.41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2A-492B-846B-3E619587E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630112"/>
        <c:axId val="325628472"/>
      </c:barChart>
      <c:catAx>
        <c:axId val="32563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628472"/>
        <c:crosses val="autoZero"/>
        <c:auto val="1"/>
        <c:lblAlgn val="ctr"/>
        <c:lblOffset val="100"/>
        <c:noMultiLvlLbl val="0"/>
      </c:catAx>
      <c:valAx>
        <c:axId val="32562847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63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tx>
            <c:strRef>
              <c:f>'Po spolu glede na celotno enoto'!$A$3</c:f>
              <c:strCache>
                <c:ptCount val="1"/>
                <c:pt idx="0">
                  <c:v>VOLILNA ENOTA 2</c:v>
                </c:pt>
              </c:strCache>
            </c:strRef>
          </c:tx>
          <c:spPr>
            <a:solidFill>
              <a:srgbClr val="B2C9D9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82A-49AF-93E2-97E08458A9B2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enoto'!$B$3:$C$3</c:f>
              <c:numCache>
                <c:formatCode>General</c:formatCode>
                <c:ptCount val="2"/>
                <c:pt idx="0">
                  <c:v>22.89</c:v>
                </c:pt>
                <c:pt idx="1">
                  <c:v>25.92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1-45A5-8928-62495F455F09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6CF1-45A5-8928-62495F455F09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2A-49AF-93E2-97E08458A9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6CF1-45A5-8928-62495F455F09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82A-49AF-93E2-97E08458A9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21.63</c:v>
                </c:pt>
                <c:pt idx="1">
                  <c:v>24.53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F1-45A5-8928-62495F455F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23.52</c:v>
                      </c:pt>
                      <c:pt idx="1">
                        <c:v>26.69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CF1-45A5-8928-62495F455F09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23.1</c:v>
                      </c:pt>
                      <c:pt idx="1">
                        <c:v>27.31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F1-45A5-8928-62495F455F09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23.1</c:v>
                      </c:pt>
                      <c:pt idx="1">
                        <c:v>26.88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F1-45A5-8928-62495F455F09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21.25</c:v>
                      </c:pt>
                      <c:pt idx="1">
                        <c:v>23.86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CF1-45A5-8928-62495F455F09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21.37</c:v>
                      </c:pt>
                      <c:pt idx="1">
                        <c:v>23.58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CF1-45A5-8928-62495F455F09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19.86</c:v>
                      </c:pt>
                      <c:pt idx="1">
                        <c:v>22.77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CF1-45A5-8928-62495F455F09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17.98</c:v>
                      </c:pt>
                      <c:pt idx="1">
                        <c:v>19.22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CF1-45A5-8928-62495F455F09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2"/>
          <c:order val="2"/>
          <c:tx>
            <c:strRef>
              <c:f>'Po spolu glede na celotno enoto'!$A$4</c:f>
              <c:strCache>
                <c:ptCount val="1"/>
                <c:pt idx="0">
                  <c:v>VOLILNA ENOTA 3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14-4F88-9C9B-9D530D95B5A3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enoto'!$B$4:$C$4</c:f>
              <c:numCache>
                <c:formatCode>General</c:formatCode>
                <c:ptCount val="2"/>
                <c:pt idx="0">
                  <c:v>23.1</c:v>
                </c:pt>
                <c:pt idx="1">
                  <c:v>27.31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4F-448A-B695-9527E53C0A3C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A4F-448A-B695-9527E53C0A3C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14-4F88-9C9B-9D530D95B5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EA4F-448A-B695-9527E53C0A3C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514-4F88-9C9B-9D530D95B5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21.63</c:v>
                </c:pt>
                <c:pt idx="1">
                  <c:v>24.53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4F-448A-B695-9527E53C0A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23.52</c:v>
                      </c:pt>
                      <c:pt idx="1">
                        <c:v>26.69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A4F-448A-B695-9527E53C0A3C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22.89</c:v>
                      </c:pt>
                      <c:pt idx="1">
                        <c:v>25.92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A4F-448A-B695-9527E53C0A3C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23.1</c:v>
                      </c:pt>
                      <c:pt idx="1">
                        <c:v>26.88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A4F-448A-B695-9527E53C0A3C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21.25</c:v>
                      </c:pt>
                      <c:pt idx="1">
                        <c:v>23.86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A4F-448A-B695-9527E53C0A3C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21.37</c:v>
                      </c:pt>
                      <c:pt idx="1">
                        <c:v>23.58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A4F-448A-B695-9527E53C0A3C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19.86</c:v>
                      </c:pt>
                      <c:pt idx="1">
                        <c:v>22.77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A4F-448A-B695-9527E53C0A3C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17.98</c:v>
                      </c:pt>
                      <c:pt idx="1">
                        <c:v>19.22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A4F-448A-B695-9527E53C0A3C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3"/>
          <c:order val="3"/>
          <c:tx>
            <c:strRef>
              <c:f>'Po spolu glede na celotno enoto'!$A$5</c:f>
              <c:strCache>
                <c:ptCount val="1"/>
                <c:pt idx="0">
                  <c:v>VOLILNA ENOTA 4</c:v>
                </c:pt>
              </c:strCache>
            </c:strRef>
          </c:tx>
          <c:spPr>
            <a:solidFill>
              <a:srgbClr val="B2C9D9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FB6-4FB8-ACED-812EC2DEF238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enoto'!$B$5:$C$5</c:f>
              <c:numCache>
                <c:formatCode>General</c:formatCode>
                <c:ptCount val="2"/>
                <c:pt idx="0">
                  <c:v>23.1</c:v>
                </c:pt>
                <c:pt idx="1">
                  <c:v>26.88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42-4FF8-8E27-C323644EFB26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1-9142-4FF8-8E27-C323644EFB26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FB6-4FB8-ACED-812EC2DEF2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9142-4FF8-8E27-C323644EFB26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FB6-4FB8-ACED-812EC2DEF2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21.63</c:v>
                </c:pt>
                <c:pt idx="1">
                  <c:v>24.53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142-4FF8-8E27-C323644EFB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23.52</c:v>
                      </c:pt>
                      <c:pt idx="1">
                        <c:v>26.69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9142-4FF8-8E27-C323644EFB26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22.89</c:v>
                      </c:pt>
                      <c:pt idx="1">
                        <c:v>25.92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142-4FF8-8E27-C323644EFB2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23.1</c:v>
                      </c:pt>
                      <c:pt idx="1">
                        <c:v>27.31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142-4FF8-8E27-C323644EFB26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21.25</c:v>
                      </c:pt>
                      <c:pt idx="1">
                        <c:v>23.86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142-4FF8-8E27-C323644EFB2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21.37</c:v>
                      </c:pt>
                      <c:pt idx="1">
                        <c:v>23.58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142-4FF8-8E27-C323644EFB26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19.86</c:v>
                      </c:pt>
                      <c:pt idx="1">
                        <c:v>22.77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142-4FF8-8E27-C323644EFB26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17.98</c:v>
                      </c:pt>
                      <c:pt idx="1">
                        <c:v>19.22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142-4FF8-8E27-C323644EFB26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4"/>
          <c:order val="4"/>
          <c:tx>
            <c:strRef>
              <c:f>'Po spolu glede na celotno enoto'!$A$6</c:f>
              <c:strCache>
                <c:ptCount val="1"/>
                <c:pt idx="0">
                  <c:v>VOLILNA ENOTA 5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4DE-425D-90C2-364FAA7A3C5C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enoto'!$B$6:$C$6</c:f>
              <c:numCache>
                <c:formatCode>General</c:formatCode>
                <c:ptCount val="2"/>
                <c:pt idx="0">
                  <c:v>21.25</c:v>
                </c:pt>
                <c:pt idx="1">
                  <c:v>23.86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3D-4CFE-9319-CABD17D4406E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483D-4CFE-9319-CABD17D4406E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4DE-425D-90C2-364FAA7A3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483D-4CFE-9319-CABD17D4406E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4DE-425D-90C2-364FAA7A3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21.63</c:v>
                </c:pt>
                <c:pt idx="1">
                  <c:v>24.53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3D-4CFE-9319-CABD17D440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23.52</c:v>
                      </c:pt>
                      <c:pt idx="1">
                        <c:v>26.69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3D-4CFE-9319-CABD17D4406E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22.89</c:v>
                      </c:pt>
                      <c:pt idx="1">
                        <c:v>25.92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83D-4CFE-9319-CABD17D4406E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23.1</c:v>
                      </c:pt>
                      <c:pt idx="1">
                        <c:v>27.31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83D-4CFE-9319-CABD17D4406E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23.1</c:v>
                      </c:pt>
                      <c:pt idx="1">
                        <c:v>26.88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83D-4CFE-9319-CABD17D4406E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21.37</c:v>
                      </c:pt>
                      <c:pt idx="1">
                        <c:v>23.58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83D-4CFE-9319-CABD17D4406E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19.86</c:v>
                      </c:pt>
                      <c:pt idx="1">
                        <c:v>22.77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83D-4CFE-9319-CABD17D4406E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17.98</c:v>
                      </c:pt>
                      <c:pt idx="1">
                        <c:v>19.22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83D-4CFE-9319-CABD17D4406E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5"/>
          <c:order val="5"/>
          <c:tx>
            <c:strRef>
              <c:f>'Po spolu glede na celotno enoto'!$A$7</c:f>
              <c:strCache>
                <c:ptCount val="1"/>
                <c:pt idx="0">
                  <c:v>VOLILNA ENOTA 6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902-4547-8D13-B1783D0E90F4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enoto'!$B$7:$C$7</c:f>
              <c:numCache>
                <c:formatCode>General</c:formatCode>
                <c:ptCount val="2"/>
                <c:pt idx="0">
                  <c:v>21.37</c:v>
                </c:pt>
                <c:pt idx="1">
                  <c:v>23.58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7E-4114-A888-A72022B3D80D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337E-4114-A888-A72022B3D80D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902-4547-8D13-B1783D0E9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337E-4114-A888-A72022B3D80D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902-4547-8D13-B1783D0E9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21.63</c:v>
                </c:pt>
                <c:pt idx="1">
                  <c:v>24.53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7E-4114-A888-A72022B3D8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23.52</c:v>
                      </c:pt>
                      <c:pt idx="1">
                        <c:v>26.69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37E-4114-A888-A72022B3D80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22.89</c:v>
                      </c:pt>
                      <c:pt idx="1">
                        <c:v>25.92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37E-4114-A888-A72022B3D80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23.1</c:v>
                      </c:pt>
                      <c:pt idx="1">
                        <c:v>27.31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37E-4114-A888-A72022B3D80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23.1</c:v>
                      </c:pt>
                      <c:pt idx="1">
                        <c:v>26.88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7E-4114-A888-A72022B3D80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21.25</c:v>
                      </c:pt>
                      <c:pt idx="1">
                        <c:v>23.86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37E-4114-A888-A72022B3D80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19.86</c:v>
                      </c:pt>
                      <c:pt idx="1">
                        <c:v>22.77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37E-4114-A888-A72022B3D80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17.98</c:v>
                      </c:pt>
                      <c:pt idx="1">
                        <c:v>19.22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37E-4114-A888-A72022B3D80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6"/>
          <c:order val="6"/>
          <c:tx>
            <c:strRef>
              <c:f>'Po spolu glede na celotno enoto'!$A$8</c:f>
              <c:strCache>
                <c:ptCount val="1"/>
                <c:pt idx="0">
                  <c:v>VOLILNA ENOTA 7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206-4132-A5C2-A03293A3C0CA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enoto'!$B$8:$C$8</c:f>
              <c:numCache>
                <c:formatCode>General</c:formatCode>
                <c:ptCount val="2"/>
                <c:pt idx="0">
                  <c:v>19.86</c:v>
                </c:pt>
                <c:pt idx="1">
                  <c:v>22.77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2E-47E7-AE47-D837317276E2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2C2E-47E7-AE47-D837317276E2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206-4132-A5C2-A03293A3C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2C2E-47E7-AE47-D837317276E2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206-4132-A5C2-A03293A3C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21.63</c:v>
                </c:pt>
                <c:pt idx="1">
                  <c:v>24.53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2E-47E7-AE47-D837317276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23.52</c:v>
                      </c:pt>
                      <c:pt idx="1">
                        <c:v>26.69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C2E-47E7-AE47-D837317276E2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22.89</c:v>
                      </c:pt>
                      <c:pt idx="1">
                        <c:v>25.92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C2E-47E7-AE47-D837317276E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23.1</c:v>
                      </c:pt>
                      <c:pt idx="1">
                        <c:v>27.31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C2E-47E7-AE47-D837317276E2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23.1</c:v>
                      </c:pt>
                      <c:pt idx="1">
                        <c:v>26.88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C2E-47E7-AE47-D837317276E2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21.25</c:v>
                      </c:pt>
                      <c:pt idx="1">
                        <c:v>23.86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C2E-47E7-AE47-D837317276E2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21.37</c:v>
                      </c:pt>
                      <c:pt idx="1">
                        <c:v>23.58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C2E-47E7-AE47-D837317276E2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17.98</c:v>
                      </c:pt>
                      <c:pt idx="1">
                        <c:v>19.22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C2E-47E7-AE47-D837317276E2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7"/>
          <c:order val="7"/>
          <c:tx>
            <c:strRef>
              <c:f>'Po spolu glede na celotno enoto'!$A$9</c:f>
              <c:strCache>
                <c:ptCount val="1"/>
                <c:pt idx="0">
                  <c:v>VOLILNA ENOTA 8</c:v>
                </c:pt>
              </c:strCache>
            </c:strRef>
          </c:tx>
          <c:spPr>
            <a:solidFill>
              <a:srgbClr val="B2C9D9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744-4C72-8CE5-788D58FA8095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enoto'!$B$9:$C$9</c:f>
              <c:numCache>
                <c:formatCode>General</c:formatCode>
                <c:ptCount val="2"/>
                <c:pt idx="0">
                  <c:v>17.98</c:v>
                </c:pt>
                <c:pt idx="1">
                  <c:v>19.22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77-4604-AB0B-1F5AEA8A16DD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777-4604-AB0B-1F5AEA8A16DD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744-4C72-8CE5-788D58FA8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E777-4604-AB0B-1F5AEA8A16DD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744-4C72-8CE5-788D58FA8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21.63</c:v>
                </c:pt>
                <c:pt idx="1">
                  <c:v>24.53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77-4604-AB0B-1F5AEA8A16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23.52</c:v>
                      </c:pt>
                      <c:pt idx="1">
                        <c:v>26.69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777-4604-AB0B-1F5AEA8A16D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22.89</c:v>
                      </c:pt>
                      <c:pt idx="1">
                        <c:v>25.92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777-4604-AB0B-1F5AEA8A16D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23.1</c:v>
                      </c:pt>
                      <c:pt idx="1">
                        <c:v>27.31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777-4604-AB0B-1F5AEA8A16D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23.1</c:v>
                      </c:pt>
                      <c:pt idx="1">
                        <c:v>26.88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777-4604-AB0B-1F5AEA8A16D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21.25</c:v>
                      </c:pt>
                      <c:pt idx="1">
                        <c:v>23.86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777-4604-AB0B-1F5AEA8A16D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21.37</c:v>
                      </c:pt>
                      <c:pt idx="1">
                        <c:v>23.58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777-4604-AB0B-1F5AEA8A16D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19.86</c:v>
                      </c:pt>
                      <c:pt idx="1">
                        <c:v>22.77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777-4604-AB0B-1F5AEA8A16D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F3-47EE-936E-02C7E95A05FB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F3-47EE-936E-02C7E95A05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21.63</c:v>
                </c:pt>
                <c:pt idx="1">
                  <c:v>24.53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9EED-4779-9276-5CA202D824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0</xdr:row>
      <xdr:rowOff>0</xdr:rowOff>
    </xdr:from>
    <xdr:to>
      <xdr:col>14</xdr:col>
      <xdr:colOff>600075</xdr:colOff>
      <xdr:row>14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85725</xdr:rowOff>
    </xdr:from>
    <xdr:to>
      <xdr:col>7</xdr:col>
      <xdr:colOff>304800</xdr:colOff>
      <xdr:row>28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314325</xdr:colOff>
      <xdr:row>14</xdr:row>
      <xdr:rowOff>85725</xdr:rowOff>
    </xdr:from>
    <xdr:to>
      <xdr:col>15</xdr:col>
      <xdr:colOff>9525</xdr:colOff>
      <xdr:row>28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28</xdr:row>
      <xdr:rowOff>152400</xdr:rowOff>
    </xdr:from>
    <xdr:to>
      <xdr:col>7</xdr:col>
      <xdr:colOff>304800</xdr:colOff>
      <xdr:row>43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295275</xdr:colOff>
      <xdr:row>28</xdr:row>
      <xdr:rowOff>152400</xdr:rowOff>
    </xdr:from>
    <xdr:to>
      <xdr:col>14</xdr:col>
      <xdr:colOff>600075</xdr:colOff>
      <xdr:row>43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43</xdr:row>
      <xdr:rowOff>28575</xdr:rowOff>
    </xdr:from>
    <xdr:to>
      <xdr:col>7</xdr:col>
      <xdr:colOff>304800</xdr:colOff>
      <xdr:row>57</xdr:row>
      <xdr:rowOff>104775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304800</xdr:colOff>
      <xdr:row>43</xdr:row>
      <xdr:rowOff>28575</xdr:rowOff>
    </xdr:from>
    <xdr:to>
      <xdr:col>15</xdr:col>
      <xdr:colOff>0</xdr:colOff>
      <xdr:row>57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57</xdr:row>
      <xdr:rowOff>95250</xdr:rowOff>
    </xdr:from>
    <xdr:to>
      <xdr:col>7</xdr:col>
      <xdr:colOff>304800</xdr:colOff>
      <xdr:row>71</xdr:row>
      <xdr:rowOff>171450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87000</xdr:colOff>
      <xdr:row>18</xdr:row>
      <xdr:rowOff>171000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89453</xdr:colOff>
      <xdr:row>0</xdr:row>
      <xdr:rowOff>0</xdr:rowOff>
    </xdr:from>
    <xdr:to>
      <xdr:col>16</xdr:col>
      <xdr:colOff>176453</xdr:colOff>
      <xdr:row>18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182631</xdr:rowOff>
    </xdr:from>
    <xdr:to>
      <xdr:col>8</xdr:col>
      <xdr:colOff>87000</xdr:colOff>
      <xdr:row>37</xdr:row>
      <xdr:rowOff>163131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89452</xdr:colOff>
      <xdr:row>18</xdr:row>
      <xdr:rowOff>175591</xdr:rowOff>
    </xdr:from>
    <xdr:to>
      <xdr:col>16</xdr:col>
      <xdr:colOff>176452</xdr:colOff>
      <xdr:row>37</xdr:row>
      <xdr:rowOff>156091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37</xdr:row>
      <xdr:rowOff>161924</xdr:rowOff>
    </xdr:from>
    <xdr:to>
      <xdr:col>8</xdr:col>
      <xdr:colOff>87000</xdr:colOff>
      <xdr:row>56</xdr:row>
      <xdr:rowOff>142424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90694</xdr:colOff>
      <xdr:row>37</xdr:row>
      <xdr:rowOff>161925</xdr:rowOff>
    </xdr:from>
    <xdr:to>
      <xdr:col>16</xdr:col>
      <xdr:colOff>177694</xdr:colOff>
      <xdr:row>56</xdr:row>
      <xdr:rowOff>142425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56</xdr:row>
      <xdr:rowOff>122169</xdr:rowOff>
    </xdr:from>
    <xdr:to>
      <xdr:col>8</xdr:col>
      <xdr:colOff>87000</xdr:colOff>
      <xdr:row>75</xdr:row>
      <xdr:rowOff>102669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88209</xdr:colOff>
      <xdr:row>56</xdr:row>
      <xdr:rowOff>122169</xdr:rowOff>
    </xdr:from>
    <xdr:to>
      <xdr:col>16</xdr:col>
      <xdr:colOff>175209</xdr:colOff>
      <xdr:row>75</xdr:row>
      <xdr:rowOff>102669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8282</xdr:colOff>
      <xdr:row>75</xdr:row>
      <xdr:rowOff>102705</xdr:rowOff>
    </xdr:from>
    <xdr:to>
      <xdr:col>8</xdr:col>
      <xdr:colOff>94578</xdr:colOff>
      <xdr:row>94</xdr:row>
      <xdr:rowOff>83205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91109</xdr:colOff>
      <xdr:row>75</xdr:row>
      <xdr:rowOff>110987</xdr:rowOff>
    </xdr:from>
    <xdr:to>
      <xdr:col>16</xdr:col>
      <xdr:colOff>190500</xdr:colOff>
      <xdr:row>94</xdr:row>
      <xdr:rowOff>91108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1" connectionId="5" xr16:uid="{00000000-0016-0000-0000-000000000000}" autoFormatId="16" applyNumberFormats="0" applyBorderFormats="0" applyFontFormats="0" applyPatternFormats="0" applyAlignmentFormats="0" applyWidthHeightFormats="0">
  <queryTableRefresh nextId="8">
    <queryTableFields count="7">
      <queryTableField id="1" name="VE" tableColumnId="1"/>
      <queryTableField id="2" name="Upravičenci Moški" tableColumnId="2"/>
      <queryTableField id="3" name="UDELEŽBA Moški" tableColumnId="3"/>
      <queryTableField id="4" name="Odstotek Moški" tableColumnId="4"/>
      <queryTableField id="5" name="Upravičenci Ženske" tableColumnId="5"/>
      <queryTableField id="6" name="UDELEŽBA Ženske" tableColumnId="6"/>
      <queryTableField id="7" name="Odstotek Ženske" tableColumnId="7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2" connectionId="6" xr16:uid="{00000000-0016-0000-0200-000001000000}" autoFormatId="16" applyNumberFormats="0" applyBorderFormats="0" applyFontFormats="0" applyPatternFormats="0" applyAlignmentFormats="0" applyWidthHeightFormats="0">
  <queryTableRefresh nextId="38">
    <queryTableFields count="13">
      <queryTableField id="1" name="VE" tableColumnId="1"/>
      <queryTableField id="26" name="Upra. 1.sk=1991-2003(30 do 18)" tableColumnId="2"/>
      <queryTableField id="27" name="UDEL. 1.sk=1991-2003(30 do 18)" tableColumnId="3"/>
      <queryTableField id="28" name="Odst. 1.sk=1991-2003(30 do 18)" tableColumnId="4"/>
      <queryTableField id="29" name="Upra. 2.sk=1976-1990(45 do 31)" tableColumnId="5"/>
      <queryTableField id="30" name="UDEL. 2.sk=1976-1990(45 do 31)" tableColumnId="6"/>
      <queryTableField id="31" name="Odst. 2.sk=1976-1990(45 do 31)" tableColumnId="7"/>
      <queryTableField id="32" name="Upra. 3.sk=1961-1975(60 do 46)" tableColumnId="8"/>
      <queryTableField id="33" name="UDEL. 3.sk=1961-1975(60 do 46)" tableColumnId="9"/>
      <queryTableField id="34" name="Odst. 3.sk=1961-1975(60 do 46)" tableColumnId="10"/>
      <queryTableField id="35" name="Upra. 4.sk=1960 (60 in več)" tableColumnId="11"/>
      <queryTableField id="36" name="UDEL. 4.sk=1960 (60 in več)" tableColumnId="12"/>
      <queryTableField id="37" name="Odst. 4.sk=1960 (60 in več)" tableColumnId="1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3" connectionId="3" xr16:uid="{00000000-0016-0000-0400-000002000000}" autoFormatId="16" applyNumberFormats="0" applyBorderFormats="0" applyFontFormats="0" applyPatternFormats="0" applyAlignmentFormats="0" applyWidthHeightFormats="0">
  <queryTableRefresh nextId="5">
    <queryTableFields count="4">
      <queryTableField id="1" name="VE" tableColumnId="1"/>
      <queryTableField id="2" name="PROCENT" tableColumnId="2"/>
      <queryTableField id="3" name="SPOL" tableColumnId="3"/>
      <queryTableField id="4" name="MAX_MIN" tableColumnId="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4" connectionId="4" xr16:uid="{00000000-0016-0000-0400-000003000000}" autoFormatId="16" applyNumberFormats="0" applyBorderFormats="0" applyFontFormats="0" applyPatternFormats="0" applyAlignmentFormats="0" applyWidthHeightFormats="0">
  <queryTableRefresh nextId="5">
    <queryTableFields count="4">
      <queryTableField id="1" name="VE" tableColumnId="1"/>
      <queryTableField id="2" name="PROCENT" tableColumnId="2"/>
      <queryTableField id="3" name="SKUPINE" tableColumnId="3"/>
      <queryTableField id="4" name="MAX_MIN" tableColumnId="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5" connectionId="1" xr16:uid="{00000000-0016-0000-0500-000004000000}" autoFormatId="16" applyNumberFormats="0" applyBorderFormats="0" applyFontFormats="0" applyPatternFormats="0" applyAlignmentFormats="0" applyWidthHeightFormats="0">
  <queryTableRefresh nextId="4">
    <queryTableFields count="3">
      <queryTableField id="1" name="VE" tableColumnId="1"/>
      <queryTableField id="2" name="Odstotek Moški" tableColumnId="2"/>
      <queryTableField id="3" name="Odstotek Ženske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6" connectionId="2" xr16:uid="{00000000-0016-0000-0600-000005000000}" autoFormatId="16" applyNumberFormats="0" applyBorderFormats="0" applyFontFormats="0" applyPatternFormats="0" applyAlignmentFormats="0" applyWidthHeightFormats="0">
  <queryTableRefresh nextId="14">
    <queryTableFields count="5">
      <queryTableField id="1" name="VE" tableColumnId="1"/>
      <queryTableField id="10" name="Odst. 1.sk=1991-2003(30 do 18)" tableColumnId="2"/>
      <queryTableField id="11" name="Odst. 2.sk=1976-1990(45 do 31)" tableColumnId="3"/>
      <queryTableField id="12" name="Odst. 3.sk=1961-1975(60 do 46)" tableColumnId="4"/>
      <queryTableField id="13" name="Odst. 4.sk=1960 (60 in več)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ble_drugi_tir1" displayName="Table_drugi_tir1" ref="A1:G98" tableType="queryTable" totalsRowShown="0">
  <autoFilter ref="A1:G98" xr:uid="{00000000-0009-0000-0100-00000A000000}"/>
  <tableColumns count="7">
    <tableColumn id="1" xr3:uid="{00000000-0010-0000-0000-000001000000}" uniqueName="1" name="VE" queryTableFieldId="1"/>
    <tableColumn id="2" xr3:uid="{00000000-0010-0000-0000-000002000000}" uniqueName="2" name="Upravičenci Moški" queryTableFieldId="2"/>
    <tableColumn id="3" xr3:uid="{00000000-0010-0000-0000-000003000000}" uniqueName="3" name="UDELEŽBA Moški" queryTableFieldId="3"/>
    <tableColumn id="4" xr3:uid="{00000000-0010-0000-0000-000004000000}" uniqueName="4" name="Odstotek Moški" queryTableFieldId="4"/>
    <tableColumn id="5" xr3:uid="{00000000-0010-0000-0000-000005000000}" uniqueName="5" name="Upravičenci Ženske" queryTableFieldId="5"/>
    <tableColumn id="6" xr3:uid="{00000000-0010-0000-0000-000006000000}" uniqueName="6" name="UDELEŽBA Ženske" queryTableFieldId="6"/>
    <tableColumn id="7" xr3:uid="{00000000-0010-0000-0000-000007000000}" uniqueName="7" name="Odstotek Ženske" queryTableField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_drugi_tir2" displayName="Table_drugi_tir2" ref="A1:M98" tableType="queryTable" totalsRowShown="0">
  <autoFilter ref="A1:M98" xr:uid="{00000000-0009-0000-0100-00000B000000}"/>
  <tableColumns count="13">
    <tableColumn id="1" xr3:uid="{00000000-0010-0000-0100-000001000000}" uniqueName="1" name="VE" queryTableFieldId="1"/>
    <tableColumn id="2" xr3:uid="{00000000-0010-0000-0100-000002000000}" uniqueName="2" name="Upra. 1.sk=1991-2003(30 do 18)" queryTableFieldId="26"/>
    <tableColumn id="3" xr3:uid="{00000000-0010-0000-0100-000003000000}" uniqueName="3" name="UDEL. 1.sk=1991-2003(30 do 18)" queryTableFieldId="27"/>
    <tableColumn id="4" xr3:uid="{00000000-0010-0000-0100-000004000000}" uniqueName="4" name="Odst. 1.sk=1991-2003(30 do 18)" queryTableFieldId="28"/>
    <tableColumn id="5" xr3:uid="{00000000-0010-0000-0100-000005000000}" uniqueName="5" name="Upra. 2.sk=1976-1990(45 do 31)" queryTableFieldId="29"/>
    <tableColumn id="6" xr3:uid="{00000000-0010-0000-0100-000006000000}" uniqueName="6" name="UDEL. 2.sk=1976-1990(45 do 31)" queryTableFieldId="30"/>
    <tableColumn id="7" xr3:uid="{00000000-0010-0000-0100-000007000000}" uniqueName="7" name="Odst. 2.sk=1976-1990(45 do 31)" queryTableFieldId="31"/>
    <tableColumn id="8" xr3:uid="{00000000-0010-0000-0100-000008000000}" uniqueName="8" name="Upra. 3.sk=1961-1975(60 do 46)" queryTableFieldId="32"/>
    <tableColumn id="9" xr3:uid="{00000000-0010-0000-0100-000009000000}" uniqueName="9" name="UDEL. 3.sk=1961-1975(60 do 46)" queryTableFieldId="33"/>
    <tableColumn id="10" xr3:uid="{00000000-0010-0000-0100-00000A000000}" uniqueName="10" name="Odst. 3.sk=1961-1975(60 do 46)" queryTableFieldId="34"/>
    <tableColumn id="11" xr3:uid="{00000000-0010-0000-0100-00000B000000}" uniqueName="11" name="Upra. 4.sk=1960 (60 in več)" queryTableFieldId="35"/>
    <tableColumn id="12" xr3:uid="{00000000-0010-0000-0100-00000C000000}" uniqueName="12" name="UDEL. 4.sk=1960 (60 in več)" queryTableFieldId="36"/>
    <tableColumn id="13" xr3:uid="{00000000-0010-0000-0100-00000D000000}" uniqueName="13" name="Odst. 4.sk=1960 (60 in več)" queryTableFieldId="3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Table_drugi_tir3" displayName="Table_drugi_tir3" ref="A1:D5" tableType="queryTable" totalsRowShown="0">
  <autoFilter ref="A1:D5" xr:uid="{00000000-0009-0000-0100-00000C000000}"/>
  <tableColumns count="4">
    <tableColumn id="1" xr3:uid="{00000000-0010-0000-0200-000001000000}" uniqueName="1" name="VE" queryTableFieldId="1"/>
    <tableColumn id="2" xr3:uid="{00000000-0010-0000-0200-000002000000}" uniqueName="2" name="PROCENT" queryTableFieldId="2"/>
    <tableColumn id="3" xr3:uid="{00000000-0010-0000-0200-000003000000}" uniqueName="3" name="SPOL" queryTableFieldId="3"/>
    <tableColumn id="4" xr3:uid="{00000000-0010-0000-0200-000004000000}" uniqueName="4" name="MAX_MIN" queryTableField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_drugi_tir4" displayName="Table_drugi_tir4" ref="A7:D15" tableType="queryTable" totalsRowShown="0">
  <autoFilter ref="A7:D15" xr:uid="{00000000-0009-0000-0100-00000D000000}"/>
  <tableColumns count="4">
    <tableColumn id="1" xr3:uid="{00000000-0010-0000-0300-000001000000}" uniqueName="1" name="VE" queryTableFieldId="1"/>
    <tableColumn id="2" xr3:uid="{00000000-0010-0000-0300-000002000000}" uniqueName="2" name="PROCENT" queryTableFieldId="2"/>
    <tableColumn id="3" xr3:uid="{00000000-0010-0000-0300-000003000000}" uniqueName="3" name="SKUPINE" queryTableFieldId="3"/>
    <tableColumn id="4" xr3:uid="{00000000-0010-0000-0300-000004000000}" uniqueName="4" name="MAX_MIN" queryTableField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Table_drugi_tir5" displayName="Table_drugi_tir5" ref="A1:C10" tableType="queryTable" totalsRowShown="0">
  <autoFilter ref="A1:C10" xr:uid="{00000000-0009-0000-0100-00000E000000}"/>
  <tableColumns count="3">
    <tableColumn id="1" xr3:uid="{00000000-0010-0000-0400-000001000000}" uniqueName="1" name="VE" queryTableFieldId="1"/>
    <tableColumn id="2" xr3:uid="{00000000-0010-0000-0400-000002000000}" uniqueName="2" name="Odstotek Moški" queryTableFieldId="2"/>
    <tableColumn id="3" xr3:uid="{00000000-0010-0000-0400-000003000000}" uniqueName="3" name="Odstotek Ženske" queryTableField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e_drugi_tir6" displayName="Table_drugi_tir6" ref="A1:E10" tableType="queryTable" totalsRowShown="0">
  <autoFilter ref="A1:E10" xr:uid="{00000000-0009-0000-0100-00000F000000}"/>
  <tableColumns count="5">
    <tableColumn id="1" xr3:uid="{00000000-0010-0000-0500-000001000000}" uniqueName="1" name="VE" queryTableFieldId="1"/>
    <tableColumn id="2" xr3:uid="{00000000-0010-0000-0500-000002000000}" uniqueName="2" name="Odst. 1.sk=1991-2003(30 do 18)" queryTableFieldId="10"/>
    <tableColumn id="3" xr3:uid="{00000000-0010-0000-0500-000003000000}" uniqueName="3" name="Odst. 2.sk=1976-1990(45 do 31)" queryTableFieldId="11"/>
    <tableColumn id="4" xr3:uid="{00000000-0010-0000-0500-000004000000}" uniqueName="4" name="Odst. 3.sk=1961-1975(60 do 46)" queryTableFieldId="12"/>
    <tableColumn id="5" xr3:uid="{00000000-0010-0000-0500-000005000000}" uniqueName="5" name="Odst. 4.sk=1960 (60 in več)" queryTableField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"/>
  <sheetViews>
    <sheetView workbookViewId="0">
      <pane ySplit="1" topLeftCell="A2" activePane="bottomLeft" state="frozen"/>
      <selection pane="bottomLeft" activeCell="C6" sqref="C6"/>
    </sheetView>
  </sheetViews>
  <sheetFormatPr defaultRowHeight="15" x14ac:dyDescent="0.25"/>
  <cols>
    <col min="1" max="1" width="16" bestFit="1" customWidth="1"/>
    <col min="2" max="2" width="18.7109375" bestFit="1" customWidth="1"/>
    <col min="3" max="3" width="17.7109375" bestFit="1" customWidth="1"/>
    <col min="4" max="4" width="16.5703125" bestFit="1" customWidth="1"/>
    <col min="5" max="5" width="19.7109375" bestFit="1" customWidth="1"/>
    <col min="6" max="6" width="18.42578125" bestFit="1" customWidth="1"/>
    <col min="7" max="7" width="17.28515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41</v>
      </c>
      <c r="B2">
        <v>12795</v>
      </c>
      <c r="C2">
        <v>5490</v>
      </c>
      <c r="D2">
        <v>42.91</v>
      </c>
      <c r="E2">
        <v>13444</v>
      </c>
      <c r="F2">
        <v>6143</v>
      </c>
      <c r="G2">
        <v>45.69</v>
      </c>
    </row>
    <row r="3" spans="1:7" x14ac:dyDescent="0.25">
      <c r="A3" t="s">
        <v>42</v>
      </c>
      <c r="B3">
        <v>6509</v>
      </c>
      <c r="C3">
        <v>3406</v>
      </c>
      <c r="D3">
        <v>52.33</v>
      </c>
      <c r="E3">
        <v>6945</v>
      </c>
      <c r="F3">
        <v>3938</v>
      </c>
      <c r="G3">
        <v>56.7</v>
      </c>
    </row>
    <row r="4" spans="1:7" x14ac:dyDescent="0.25">
      <c r="A4" t="s">
        <v>43</v>
      </c>
      <c r="B4">
        <v>7590</v>
      </c>
      <c r="C4">
        <v>4056</v>
      </c>
      <c r="D4">
        <v>53.44</v>
      </c>
      <c r="E4">
        <v>8289</v>
      </c>
      <c r="F4">
        <v>4770</v>
      </c>
      <c r="G4">
        <v>57.55</v>
      </c>
    </row>
    <row r="5" spans="1:7" x14ac:dyDescent="0.25">
      <c r="A5" t="s">
        <v>44</v>
      </c>
      <c r="B5">
        <v>9749</v>
      </c>
      <c r="C5">
        <v>4738</v>
      </c>
      <c r="D5">
        <v>48.6</v>
      </c>
      <c r="E5">
        <v>10694</v>
      </c>
      <c r="F5">
        <v>5539</v>
      </c>
      <c r="G5">
        <v>51.8</v>
      </c>
    </row>
    <row r="6" spans="1:7" x14ac:dyDescent="0.25">
      <c r="A6" t="s">
        <v>45</v>
      </c>
      <c r="B6">
        <v>9759</v>
      </c>
      <c r="C6">
        <v>4700</v>
      </c>
      <c r="D6">
        <v>48.16</v>
      </c>
      <c r="E6">
        <v>10783</v>
      </c>
      <c r="F6">
        <v>5320</v>
      </c>
      <c r="G6">
        <v>49.34</v>
      </c>
    </row>
    <row r="7" spans="1:7" x14ac:dyDescent="0.25">
      <c r="A7" t="s">
        <v>46</v>
      </c>
      <c r="B7">
        <v>11742</v>
      </c>
      <c r="C7">
        <v>5994</v>
      </c>
      <c r="D7">
        <v>51.05</v>
      </c>
      <c r="E7">
        <v>12469</v>
      </c>
      <c r="F7">
        <v>6781</v>
      </c>
      <c r="G7">
        <v>54.38</v>
      </c>
    </row>
    <row r="8" spans="1:7" x14ac:dyDescent="0.25">
      <c r="A8" t="s">
        <v>47</v>
      </c>
      <c r="B8">
        <v>6097</v>
      </c>
      <c r="C8">
        <v>2893</v>
      </c>
      <c r="D8">
        <v>47.45</v>
      </c>
      <c r="E8">
        <v>6455</v>
      </c>
      <c r="F8">
        <v>3266</v>
      </c>
      <c r="G8">
        <v>50.6</v>
      </c>
    </row>
    <row r="9" spans="1:7" x14ac:dyDescent="0.25">
      <c r="A9" t="s">
        <v>48</v>
      </c>
      <c r="B9">
        <v>8983</v>
      </c>
      <c r="C9">
        <v>4492</v>
      </c>
      <c r="D9">
        <v>50.01</v>
      </c>
      <c r="E9">
        <v>9619</v>
      </c>
      <c r="F9">
        <v>5089</v>
      </c>
      <c r="G9">
        <v>52.91</v>
      </c>
    </row>
    <row r="10" spans="1:7" x14ac:dyDescent="0.25">
      <c r="A10" t="s">
        <v>49</v>
      </c>
      <c r="B10">
        <v>7654</v>
      </c>
      <c r="C10">
        <v>3704</v>
      </c>
      <c r="D10">
        <v>48.39</v>
      </c>
      <c r="E10">
        <v>7776</v>
      </c>
      <c r="F10">
        <v>3909</v>
      </c>
      <c r="G10">
        <v>50.27</v>
      </c>
    </row>
    <row r="11" spans="1:7" x14ac:dyDescent="0.25">
      <c r="A11" t="s">
        <v>50</v>
      </c>
      <c r="B11">
        <v>13536</v>
      </c>
      <c r="C11">
        <v>6514</v>
      </c>
      <c r="D11">
        <v>48.12</v>
      </c>
      <c r="E11">
        <v>14480</v>
      </c>
      <c r="F11">
        <v>7667</v>
      </c>
      <c r="G11">
        <v>52.95</v>
      </c>
    </row>
    <row r="12" spans="1:7" x14ac:dyDescent="0.25">
      <c r="A12" t="s">
        <v>51</v>
      </c>
      <c r="B12">
        <v>6771</v>
      </c>
      <c r="C12">
        <v>3144</v>
      </c>
      <c r="D12">
        <v>46.43</v>
      </c>
      <c r="E12">
        <v>6793</v>
      </c>
      <c r="F12">
        <v>3345</v>
      </c>
      <c r="G12">
        <v>49.24</v>
      </c>
    </row>
    <row r="13" spans="1:7" x14ac:dyDescent="0.25">
      <c r="A13" t="s">
        <v>21</v>
      </c>
      <c r="B13">
        <v>101185</v>
      </c>
      <c r="C13">
        <v>49131</v>
      </c>
      <c r="D13">
        <v>48.56</v>
      </c>
      <c r="E13">
        <v>107747</v>
      </c>
      <c r="F13">
        <v>55767</v>
      </c>
      <c r="G13">
        <v>51.76</v>
      </c>
    </row>
    <row r="14" spans="1:7" x14ac:dyDescent="0.25">
      <c r="A14" t="s">
        <v>52</v>
      </c>
      <c r="B14">
        <v>7931</v>
      </c>
      <c r="C14">
        <v>4119</v>
      </c>
      <c r="D14">
        <v>51.94</v>
      </c>
      <c r="E14">
        <v>8195</v>
      </c>
      <c r="F14">
        <v>4567</v>
      </c>
      <c r="G14">
        <v>55.73</v>
      </c>
    </row>
    <row r="15" spans="1:7" x14ac:dyDescent="0.25">
      <c r="A15" t="s">
        <v>53</v>
      </c>
      <c r="B15">
        <v>7108</v>
      </c>
      <c r="C15">
        <v>3139</v>
      </c>
      <c r="D15">
        <v>44.16</v>
      </c>
      <c r="E15">
        <v>7655</v>
      </c>
      <c r="F15">
        <v>3700</v>
      </c>
      <c r="G15">
        <v>48.33</v>
      </c>
    </row>
    <row r="16" spans="1:7" x14ac:dyDescent="0.25">
      <c r="A16" t="s">
        <v>54</v>
      </c>
      <c r="B16">
        <v>6011</v>
      </c>
      <c r="C16">
        <v>2896</v>
      </c>
      <c r="D16">
        <v>48.18</v>
      </c>
      <c r="E16">
        <v>6690</v>
      </c>
      <c r="F16">
        <v>3531</v>
      </c>
      <c r="G16">
        <v>52.78</v>
      </c>
    </row>
    <row r="17" spans="1:7" x14ac:dyDescent="0.25">
      <c r="A17" t="s">
        <v>55</v>
      </c>
      <c r="B17">
        <v>8583</v>
      </c>
      <c r="C17">
        <v>3923</v>
      </c>
      <c r="D17">
        <v>45.71</v>
      </c>
      <c r="E17">
        <v>9926</v>
      </c>
      <c r="F17">
        <v>4961</v>
      </c>
      <c r="G17">
        <v>49.98</v>
      </c>
    </row>
    <row r="18" spans="1:7" x14ac:dyDescent="0.25">
      <c r="A18" t="s">
        <v>56</v>
      </c>
      <c r="B18">
        <v>12049</v>
      </c>
      <c r="C18">
        <v>5722</v>
      </c>
      <c r="D18">
        <v>47.49</v>
      </c>
      <c r="E18">
        <v>12866</v>
      </c>
      <c r="F18">
        <v>6453</v>
      </c>
      <c r="G18">
        <v>50.16</v>
      </c>
    </row>
    <row r="19" spans="1:7" x14ac:dyDescent="0.25">
      <c r="A19" t="s">
        <v>57</v>
      </c>
      <c r="B19">
        <v>10670</v>
      </c>
      <c r="C19">
        <v>5175</v>
      </c>
      <c r="D19">
        <v>48.5</v>
      </c>
      <c r="E19">
        <v>11284</v>
      </c>
      <c r="F19">
        <v>5682</v>
      </c>
      <c r="G19">
        <v>50.35</v>
      </c>
    </row>
    <row r="20" spans="1:7" x14ac:dyDescent="0.25">
      <c r="A20" t="s">
        <v>58</v>
      </c>
      <c r="B20">
        <v>6241</v>
      </c>
      <c r="C20">
        <v>2561</v>
      </c>
      <c r="D20">
        <v>41.04</v>
      </c>
      <c r="E20">
        <v>6537</v>
      </c>
      <c r="F20">
        <v>2654</v>
      </c>
      <c r="G20">
        <v>40.6</v>
      </c>
    </row>
    <row r="21" spans="1:7" x14ac:dyDescent="0.25">
      <c r="A21" t="s">
        <v>59</v>
      </c>
      <c r="B21">
        <v>8873</v>
      </c>
      <c r="C21">
        <v>4079</v>
      </c>
      <c r="D21">
        <v>45.97</v>
      </c>
      <c r="E21">
        <v>9272</v>
      </c>
      <c r="F21">
        <v>4515</v>
      </c>
      <c r="G21">
        <v>48.69</v>
      </c>
    </row>
    <row r="22" spans="1:7" x14ac:dyDescent="0.25">
      <c r="A22" t="s">
        <v>60</v>
      </c>
      <c r="B22">
        <v>12454</v>
      </c>
      <c r="C22">
        <v>6092</v>
      </c>
      <c r="D22">
        <v>48.92</v>
      </c>
      <c r="E22">
        <v>12729</v>
      </c>
      <c r="F22">
        <v>6296</v>
      </c>
      <c r="G22">
        <v>49.46</v>
      </c>
    </row>
    <row r="23" spans="1:7" x14ac:dyDescent="0.25">
      <c r="A23" t="s">
        <v>61</v>
      </c>
      <c r="B23">
        <v>11315</v>
      </c>
      <c r="C23">
        <v>5446</v>
      </c>
      <c r="D23">
        <v>48.13</v>
      </c>
      <c r="E23">
        <v>12666</v>
      </c>
      <c r="F23">
        <v>6614</v>
      </c>
      <c r="G23">
        <v>52.22</v>
      </c>
    </row>
    <row r="24" spans="1:7" x14ac:dyDescent="0.25">
      <c r="A24" t="s">
        <v>62</v>
      </c>
      <c r="B24">
        <v>10084</v>
      </c>
      <c r="C24">
        <v>4849</v>
      </c>
      <c r="D24">
        <v>48.09</v>
      </c>
      <c r="E24">
        <v>10581</v>
      </c>
      <c r="F24">
        <v>5381</v>
      </c>
      <c r="G24">
        <v>50.86</v>
      </c>
    </row>
    <row r="25" spans="1:7" x14ac:dyDescent="0.25">
      <c r="A25" t="s">
        <v>22</v>
      </c>
      <c r="B25">
        <v>101319</v>
      </c>
      <c r="C25">
        <v>48001</v>
      </c>
      <c r="D25">
        <v>47.38</v>
      </c>
      <c r="E25">
        <v>108401</v>
      </c>
      <c r="F25">
        <v>54354</v>
      </c>
      <c r="G25">
        <v>50.14</v>
      </c>
    </row>
    <row r="26" spans="1:7" x14ac:dyDescent="0.25">
      <c r="A26" t="s">
        <v>63</v>
      </c>
      <c r="B26">
        <v>12342</v>
      </c>
      <c r="C26">
        <v>6091</v>
      </c>
      <c r="D26">
        <v>49.35</v>
      </c>
      <c r="E26">
        <v>12683</v>
      </c>
      <c r="F26">
        <v>6502</v>
      </c>
      <c r="G26">
        <v>51.27</v>
      </c>
    </row>
    <row r="27" spans="1:7" x14ac:dyDescent="0.25">
      <c r="A27" t="s">
        <v>64</v>
      </c>
      <c r="B27">
        <v>9705</v>
      </c>
      <c r="C27">
        <v>5015</v>
      </c>
      <c r="D27">
        <v>51.67</v>
      </c>
      <c r="E27">
        <v>10282</v>
      </c>
      <c r="F27">
        <v>5730</v>
      </c>
      <c r="G27">
        <v>55.73</v>
      </c>
    </row>
    <row r="28" spans="1:7" x14ac:dyDescent="0.25">
      <c r="A28" t="s">
        <v>65</v>
      </c>
      <c r="B28">
        <v>12410</v>
      </c>
      <c r="C28">
        <v>6127</v>
      </c>
      <c r="D28">
        <v>49.37</v>
      </c>
      <c r="E28">
        <v>12954</v>
      </c>
      <c r="F28">
        <v>6717</v>
      </c>
      <c r="G28">
        <v>51.85</v>
      </c>
    </row>
    <row r="29" spans="1:7" x14ac:dyDescent="0.25">
      <c r="A29" t="s">
        <v>66</v>
      </c>
      <c r="B29">
        <v>7940</v>
      </c>
      <c r="C29">
        <v>3738</v>
      </c>
      <c r="D29">
        <v>47.08</v>
      </c>
      <c r="E29">
        <v>8921</v>
      </c>
      <c r="F29">
        <v>4501</v>
      </c>
      <c r="G29">
        <v>50.45</v>
      </c>
    </row>
    <row r="30" spans="1:7" x14ac:dyDescent="0.25">
      <c r="A30" t="s">
        <v>67</v>
      </c>
      <c r="B30">
        <v>7375</v>
      </c>
      <c r="C30">
        <v>3768</v>
      </c>
      <c r="D30">
        <v>51.09</v>
      </c>
      <c r="E30">
        <v>9007</v>
      </c>
      <c r="F30">
        <v>4845</v>
      </c>
      <c r="G30">
        <v>53.79</v>
      </c>
    </row>
    <row r="31" spans="1:7" x14ac:dyDescent="0.25">
      <c r="A31" t="s">
        <v>68</v>
      </c>
      <c r="B31">
        <v>10427</v>
      </c>
      <c r="C31">
        <v>5008</v>
      </c>
      <c r="D31">
        <v>48.03</v>
      </c>
      <c r="E31">
        <v>11285</v>
      </c>
      <c r="F31">
        <v>5820</v>
      </c>
      <c r="G31">
        <v>51.57</v>
      </c>
    </row>
    <row r="32" spans="1:7" x14ac:dyDescent="0.25">
      <c r="A32" t="s">
        <v>69</v>
      </c>
      <c r="B32">
        <v>10328</v>
      </c>
      <c r="C32">
        <v>4145</v>
      </c>
      <c r="D32">
        <v>40.130000000000003</v>
      </c>
      <c r="E32">
        <v>11925</v>
      </c>
      <c r="F32">
        <v>5496</v>
      </c>
      <c r="G32">
        <v>46.09</v>
      </c>
    </row>
    <row r="33" spans="1:7" x14ac:dyDescent="0.25">
      <c r="A33" t="s">
        <v>70</v>
      </c>
      <c r="B33">
        <v>6447</v>
      </c>
      <c r="C33">
        <v>3177</v>
      </c>
      <c r="D33">
        <v>49.28</v>
      </c>
      <c r="E33">
        <v>7756</v>
      </c>
      <c r="F33">
        <v>4070</v>
      </c>
      <c r="G33">
        <v>52.48</v>
      </c>
    </row>
    <row r="34" spans="1:7" x14ac:dyDescent="0.25">
      <c r="A34" t="s">
        <v>71</v>
      </c>
      <c r="B34">
        <v>8234</v>
      </c>
      <c r="C34">
        <v>4051</v>
      </c>
      <c r="D34">
        <v>49.2</v>
      </c>
      <c r="E34">
        <v>9970</v>
      </c>
      <c r="F34">
        <v>5187</v>
      </c>
      <c r="G34">
        <v>52.03</v>
      </c>
    </row>
    <row r="35" spans="1:7" x14ac:dyDescent="0.25">
      <c r="A35" t="s">
        <v>72</v>
      </c>
      <c r="B35">
        <v>7913</v>
      </c>
      <c r="C35">
        <v>3956</v>
      </c>
      <c r="D35">
        <v>49.99</v>
      </c>
      <c r="E35">
        <v>9081</v>
      </c>
      <c r="F35">
        <v>4829</v>
      </c>
      <c r="G35">
        <v>53.18</v>
      </c>
    </row>
    <row r="36" spans="1:7" x14ac:dyDescent="0.25">
      <c r="A36" t="s">
        <v>73</v>
      </c>
      <c r="B36">
        <v>10861</v>
      </c>
      <c r="C36">
        <v>5582</v>
      </c>
      <c r="D36">
        <v>51.39</v>
      </c>
      <c r="E36">
        <v>11480</v>
      </c>
      <c r="F36">
        <v>6203</v>
      </c>
      <c r="G36">
        <v>54.03</v>
      </c>
    </row>
    <row r="37" spans="1:7" x14ac:dyDescent="0.25">
      <c r="A37" t="s">
        <v>23</v>
      </c>
      <c r="B37">
        <v>103982</v>
      </c>
      <c r="C37">
        <v>50658</v>
      </c>
      <c r="D37">
        <v>48.72</v>
      </c>
      <c r="E37">
        <v>115344</v>
      </c>
      <c r="F37">
        <v>59900</v>
      </c>
      <c r="G37">
        <v>51.93</v>
      </c>
    </row>
    <row r="38" spans="1:7" x14ac:dyDescent="0.25">
      <c r="A38" t="s">
        <v>74</v>
      </c>
      <c r="B38">
        <v>6885</v>
      </c>
      <c r="C38">
        <v>2844</v>
      </c>
      <c r="D38">
        <v>41.31</v>
      </c>
      <c r="E38">
        <v>7343</v>
      </c>
      <c r="F38">
        <v>3133</v>
      </c>
      <c r="G38">
        <v>42.67</v>
      </c>
    </row>
    <row r="39" spans="1:7" x14ac:dyDescent="0.25">
      <c r="A39" t="s">
        <v>75</v>
      </c>
      <c r="B39">
        <v>7317</v>
      </c>
      <c r="C39">
        <v>3150</v>
      </c>
      <c r="D39">
        <v>43.05</v>
      </c>
      <c r="E39">
        <v>7238</v>
      </c>
      <c r="F39">
        <v>3155</v>
      </c>
      <c r="G39">
        <v>43.59</v>
      </c>
    </row>
    <row r="40" spans="1:7" x14ac:dyDescent="0.25">
      <c r="A40" t="s">
        <v>76</v>
      </c>
      <c r="B40">
        <v>7770</v>
      </c>
      <c r="C40">
        <v>3669</v>
      </c>
      <c r="D40">
        <v>47.22</v>
      </c>
      <c r="E40">
        <v>8067</v>
      </c>
      <c r="F40">
        <v>3916</v>
      </c>
      <c r="G40">
        <v>48.54</v>
      </c>
    </row>
    <row r="41" spans="1:7" x14ac:dyDescent="0.25">
      <c r="A41" t="s">
        <v>77</v>
      </c>
      <c r="B41">
        <v>6475</v>
      </c>
      <c r="C41">
        <v>2868</v>
      </c>
      <c r="D41">
        <v>44.29</v>
      </c>
      <c r="E41">
        <v>6602</v>
      </c>
      <c r="F41">
        <v>3081</v>
      </c>
      <c r="G41">
        <v>46.67</v>
      </c>
    </row>
    <row r="42" spans="1:7" x14ac:dyDescent="0.25">
      <c r="A42" t="s">
        <v>78</v>
      </c>
      <c r="B42">
        <v>11146</v>
      </c>
      <c r="C42">
        <v>5206</v>
      </c>
      <c r="D42">
        <v>46.71</v>
      </c>
      <c r="E42">
        <v>12171</v>
      </c>
      <c r="F42">
        <v>6174</v>
      </c>
      <c r="G42">
        <v>50.73</v>
      </c>
    </row>
    <row r="43" spans="1:7" x14ac:dyDescent="0.25">
      <c r="A43" t="s">
        <v>79</v>
      </c>
      <c r="B43">
        <v>6972</v>
      </c>
      <c r="C43">
        <v>3085</v>
      </c>
      <c r="D43">
        <v>44.25</v>
      </c>
      <c r="E43">
        <v>8506</v>
      </c>
      <c r="F43">
        <v>4009</v>
      </c>
      <c r="G43">
        <v>47.13</v>
      </c>
    </row>
    <row r="44" spans="1:7" x14ac:dyDescent="0.25">
      <c r="A44" t="s">
        <v>80</v>
      </c>
      <c r="B44">
        <v>9442</v>
      </c>
      <c r="C44">
        <v>5300</v>
      </c>
      <c r="D44">
        <v>56.13</v>
      </c>
      <c r="E44">
        <v>10871</v>
      </c>
      <c r="F44">
        <v>6630</v>
      </c>
      <c r="G44">
        <v>60.99</v>
      </c>
    </row>
    <row r="45" spans="1:7" x14ac:dyDescent="0.25">
      <c r="A45" t="s">
        <v>81</v>
      </c>
      <c r="B45">
        <v>10772</v>
      </c>
      <c r="C45">
        <v>5609</v>
      </c>
      <c r="D45">
        <v>52.07</v>
      </c>
      <c r="E45">
        <v>12690</v>
      </c>
      <c r="F45">
        <v>6823</v>
      </c>
      <c r="G45">
        <v>53.77</v>
      </c>
    </row>
    <row r="46" spans="1:7" x14ac:dyDescent="0.25">
      <c r="A46" t="s">
        <v>82</v>
      </c>
      <c r="B46">
        <v>9710</v>
      </c>
      <c r="C46">
        <v>4758</v>
      </c>
      <c r="D46">
        <v>49</v>
      </c>
      <c r="E46">
        <v>11482</v>
      </c>
      <c r="F46">
        <v>5876</v>
      </c>
      <c r="G46">
        <v>51.18</v>
      </c>
    </row>
    <row r="47" spans="1:7" x14ac:dyDescent="0.25">
      <c r="A47" t="s">
        <v>83</v>
      </c>
      <c r="B47">
        <v>11928</v>
      </c>
      <c r="C47">
        <v>6085</v>
      </c>
      <c r="D47">
        <v>51.01</v>
      </c>
      <c r="E47">
        <v>12483</v>
      </c>
      <c r="F47">
        <v>6757</v>
      </c>
      <c r="G47">
        <v>54.13</v>
      </c>
    </row>
    <row r="48" spans="1:7" x14ac:dyDescent="0.25">
      <c r="A48" t="s">
        <v>84</v>
      </c>
      <c r="B48">
        <v>10783</v>
      </c>
      <c r="C48">
        <v>5619</v>
      </c>
      <c r="D48">
        <v>52.11</v>
      </c>
      <c r="E48">
        <v>11992</v>
      </c>
      <c r="F48">
        <v>6531</v>
      </c>
      <c r="G48">
        <v>54.46</v>
      </c>
    </row>
    <row r="49" spans="1:7" x14ac:dyDescent="0.25">
      <c r="A49" t="s">
        <v>24</v>
      </c>
      <c r="B49">
        <v>99200</v>
      </c>
      <c r="C49">
        <v>48193</v>
      </c>
      <c r="D49">
        <v>48.58</v>
      </c>
      <c r="E49">
        <v>109445</v>
      </c>
      <c r="F49">
        <v>56085</v>
      </c>
      <c r="G49">
        <v>51.24</v>
      </c>
    </row>
    <row r="50" spans="1:7" x14ac:dyDescent="0.25">
      <c r="A50" t="s">
        <v>85</v>
      </c>
      <c r="B50">
        <v>8326</v>
      </c>
      <c r="C50">
        <v>3390</v>
      </c>
      <c r="D50">
        <v>40.72</v>
      </c>
      <c r="E50">
        <v>8763</v>
      </c>
      <c r="F50">
        <v>3732</v>
      </c>
      <c r="G50">
        <v>42.59</v>
      </c>
    </row>
    <row r="51" spans="1:7" x14ac:dyDescent="0.25">
      <c r="A51" t="s">
        <v>86</v>
      </c>
      <c r="B51">
        <v>14282</v>
      </c>
      <c r="C51">
        <v>6295</v>
      </c>
      <c r="D51">
        <v>44.08</v>
      </c>
      <c r="E51">
        <v>15204</v>
      </c>
      <c r="F51">
        <v>7149</v>
      </c>
      <c r="G51">
        <v>47.02</v>
      </c>
    </row>
    <row r="52" spans="1:7" x14ac:dyDescent="0.25">
      <c r="A52" t="s">
        <v>87</v>
      </c>
      <c r="B52">
        <v>10246</v>
      </c>
      <c r="C52">
        <v>4395</v>
      </c>
      <c r="D52">
        <v>42.89</v>
      </c>
      <c r="E52">
        <v>11765</v>
      </c>
      <c r="F52">
        <v>5637</v>
      </c>
      <c r="G52">
        <v>47.91</v>
      </c>
    </row>
    <row r="53" spans="1:7" x14ac:dyDescent="0.25">
      <c r="A53" t="s">
        <v>88</v>
      </c>
      <c r="B53">
        <v>8703</v>
      </c>
      <c r="C53">
        <v>3980</v>
      </c>
      <c r="D53">
        <v>45.73</v>
      </c>
      <c r="E53">
        <v>9300</v>
      </c>
      <c r="F53">
        <v>4542</v>
      </c>
      <c r="G53">
        <v>48.84</v>
      </c>
    </row>
    <row r="54" spans="1:7" x14ac:dyDescent="0.25">
      <c r="A54" t="s">
        <v>89</v>
      </c>
      <c r="B54">
        <v>9097</v>
      </c>
      <c r="C54">
        <v>4441</v>
      </c>
      <c r="D54">
        <v>48.82</v>
      </c>
      <c r="E54">
        <v>9546</v>
      </c>
      <c r="F54">
        <v>4868</v>
      </c>
      <c r="G54">
        <v>51</v>
      </c>
    </row>
    <row r="55" spans="1:7" x14ac:dyDescent="0.25">
      <c r="A55" t="s">
        <v>90</v>
      </c>
      <c r="B55">
        <v>6736</v>
      </c>
      <c r="C55">
        <v>3048</v>
      </c>
      <c r="D55">
        <v>45.25</v>
      </c>
      <c r="E55">
        <v>6993</v>
      </c>
      <c r="F55">
        <v>3311</v>
      </c>
      <c r="G55">
        <v>47.35</v>
      </c>
    </row>
    <row r="56" spans="1:7" x14ac:dyDescent="0.25">
      <c r="A56" t="s">
        <v>91</v>
      </c>
      <c r="B56">
        <v>7980</v>
      </c>
      <c r="C56">
        <v>3240</v>
      </c>
      <c r="D56">
        <v>40.6</v>
      </c>
      <c r="E56">
        <v>8472</v>
      </c>
      <c r="F56">
        <v>3709</v>
      </c>
      <c r="G56">
        <v>43.78</v>
      </c>
    </row>
    <row r="57" spans="1:7" x14ac:dyDescent="0.25">
      <c r="A57" t="s">
        <v>92</v>
      </c>
      <c r="B57">
        <v>8498</v>
      </c>
      <c r="C57">
        <v>3468</v>
      </c>
      <c r="D57">
        <v>40.81</v>
      </c>
      <c r="E57">
        <v>8917</v>
      </c>
      <c r="F57">
        <v>3839</v>
      </c>
      <c r="G57">
        <v>43.05</v>
      </c>
    </row>
    <row r="58" spans="1:7" x14ac:dyDescent="0.25">
      <c r="A58" t="s">
        <v>93</v>
      </c>
      <c r="B58">
        <v>8823</v>
      </c>
      <c r="C58">
        <v>4055</v>
      </c>
      <c r="D58">
        <v>45.96</v>
      </c>
      <c r="E58">
        <v>9164</v>
      </c>
      <c r="F58">
        <v>4447</v>
      </c>
      <c r="G58">
        <v>48.53</v>
      </c>
    </row>
    <row r="59" spans="1:7" x14ac:dyDescent="0.25">
      <c r="A59" t="s">
        <v>94</v>
      </c>
      <c r="B59">
        <v>10339</v>
      </c>
      <c r="C59">
        <v>4613</v>
      </c>
      <c r="D59">
        <v>44.62</v>
      </c>
      <c r="E59">
        <v>10734</v>
      </c>
      <c r="F59">
        <v>4914</v>
      </c>
      <c r="G59">
        <v>45.78</v>
      </c>
    </row>
    <row r="60" spans="1:7" x14ac:dyDescent="0.25">
      <c r="A60" t="s">
        <v>95</v>
      </c>
      <c r="B60">
        <v>10253</v>
      </c>
      <c r="C60">
        <v>4263</v>
      </c>
      <c r="D60">
        <v>41.58</v>
      </c>
      <c r="E60">
        <v>10480</v>
      </c>
      <c r="F60">
        <v>4591</v>
      </c>
      <c r="G60">
        <v>43.81</v>
      </c>
    </row>
    <row r="61" spans="1:7" x14ac:dyDescent="0.25">
      <c r="A61" t="s">
        <v>25</v>
      </c>
      <c r="B61">
        <v>103283</v>
      </c>
      <c r="C61">
        <v>45188</v>
      </c>
      <c r="D61">
        <v>43.75</v>
      </c>
      <c r="E61">
        <v>109338</v>
      </c>
      <c r="F61">
        <v>50739</v>
      </c>
      <c r="G61">
        <v>46.41</v>
      </c>
    </row>
    <row r="62" spans="1:7" x14ac:dyDescent="0.25">
      <c r="A62" t="s">
        <v>96</v>
      </c>
      <c r="B62">
        <v>11317</v>
      </c>
      <c r="C62">
        <v>4767</v>
      </c>
      <c r="D62">
        <v>42.12</v>
      </c>
      <c r="E62">
        <v>11546</v>
      </c>
      <c r="F62">
        <v>5114</v>
      </c>
      <c r="G62">
        <v>44.29</v>
      </c>
    </row>
    <row r="63" spans="1:7" x14ac:dyDescent="0.25">
      <c r="A63" t="s">
        <v>97</v>
      </c>
      <c r="B63">
        <v>12195</v>
      </c>
      <c r="C63">
        <v>5062</v>
      </c>
      <c r="D63">
        <v>41.51</v>
      </c>
      <c r="E63">
        <v>12264</v>
      </c>
      <c r="F63">
        <v>5356</v>
      </c>
      <c r="G63">
        <v>43.67</v>
      </c>
    </row>
    <row r="64" spans="1:7" x14ac:dyDescent="0.25">
      <c r="A64" t="s">
        <v>98</v>
      </c>
      <c r="B64">
        <v>12175</v>
      </c>
      <c r="C64">
        <v>5749</v>
      </c>
      <c r="D64">
        <v>47.22</v>
      </c>
      <c r="E64">
        <v>13518</v>
      </c>
      <c r="F64">
        <v>6903</v>
      </c>
      <c r="G64">
        <v>51.07</v>
      </c>
    </row>
    <row r="65" spans="1:7" x14ac:dyDescent="0.25">
      <c r="A65" t="s">
        <v>99</v>
      </c>
      <c r="B65">
        <v>8335</v>
      </c>
      <c r="C65">
        <v>3601</v>
      </c>
      <c r="D65">
        <v>43.2</v>
      </c>
      <c r="E65">
        <v>8528</v>
      </c>
      <c r="F65">
        <v>3804</v>
      </c>
      <c r="G65">
        <v>44.61</v>
      </c>
    </row>
    <row r="66" spans="1:7" x14ac:dyDescent="0.25">
      <c r="A66" t="s">
        <v>100</v>
      </c>
      <c r="B66">
        <v>10212</v>
      </c>
      <c r="C66">
        <v>4207</v>
      </c>
      <c r="D66">
        <v>41.2</v>
      </c>
      <c r="E66">
        <v>11049</v>
      </c>
      <c r="F66">
        <v>4528</v>
      </c>
      <c r="G66">
        <v>40.98</v>
      </c>
    </row>
    <row r="67" spans="1:7" x14ac:dyDescent="0.25">
      <c r="A67" t="s">
        <v>101</v>
      </c>
      <c r="B67">
        <v>11556</v>
      </c>
      <c r="C67">
        <v>4716</v>
      </c>
      <c r="D67">
        <v>40.81</v>
      </c>
      <c r="E67">
        <v>11941</v>
      </c>
      <c r="F67">
        <v>5115</v>
      </c>
      <c r="G67">
        <v>42.84</v>
      </c>
    </row>
    <row r="68" spans="1:7" x14ac:dyDescent="0.25">
      <c r="A68" t="s">
        <v>102</v>
      </c>
      <c r="B68">
        <v>8434</v>
      </c>
      <c r="C68">
        <v>3468</v>
      </c>
      <c r="D68">
        <v>41.12</v>
      </c>
      <c r="E68">
        <v>8700</v>
      </c>
      <c r="F68">
        <v>3798</v>
      </c>
      <c r="G68">
        <v>43.66</v>
      </c>
    </row>
    <row r="69" spans="1:7" x14ac:dyDescent="0.25">
      <c r="A69" t="s">
        <v>103</v>
      </c>
      <c r="B69">
        <v>7239</v>
      </c>
      <c r="C69">
        <v>3027</v>
      </c>
      <c r="D69">
        <v>41.82</v>
      </c>
      <c r="E69">
        <v>7661</v>
      </c>
      <c r="F69">
        <v>3441</v>
      </c>
      <c r="G69">
        <v>44.92</v>
      </c>
    </row>
    <row r="70" spans="1:7" x14ac:dyDescent="0.25">
      <c r="A70" t="s">
        <v>104</v>
      </c>
      <c r="B70">
        <v>8463</v>
      </c>
      <c r="C70">
        <v>4008</v>
      </c>
      <c r="D70">
        <v>47.36</v>
      </c>
      <c r="E70">
        <v>8746</v>
      </c>
      <c r="F70">
        <v>4394</v>
      </c>
      <c r="G70">
        <v>50.24</v>
      </c>
    </row>
    <row r="71" spans="1:7" x14ac:dyDescent="0.25">
      <c r="A71" t="s">
        <v>105</v>
      </c>
      <c r="B71">
        <v>10292</v>
      </c>
      <c r="C71">
        <v>4842</v>
      </c>
      <c r="D71">
        <v>47.05</v>
      </c>
      <c r="E71">
        <v>11185</v>
      </c>
      <c r="F71">
        <v>5499</v>
      </c>
      <c r="G71">
        <v>49.16</v>
      </c>
    </row>
    <row r="72" spans="1:7" x14ac:dyDescent="0.25">
      <c r="A72" t="s">
        <v>106</v>
      </c>
      <c r="B72">
        <v>6696</v>
      </c>
      <c r="C72">
        <v>3368</v>
      </c>
      <c r="D72">
        <v>50.3</v>
      </c>
      <c r="E72">
        <v>7039</v>
      </c>
      <c r="F72">
        <v>3704</v>
      </c>
      <c r="G72">
        <v>52.62</v>
      </c>
    </row>
    <row r="73" spans="1:7" x14ac:dyDescent="0.25">
      <c r="A73" t="s">
        <v>26</v>
      </c>
      <c r="B73">
        <v>106914</v>
      </c>
      <c r="C73">
        <v>46815</v>
      </c>
      <c r="D73">
        <v>43.79</v>
      </c>
      <c r="E73">
        <v>112177</v>
      </c>
      <c r="F73">
        <v>51656</v>
      </c>
      <c r="G73">
        <v>46.05</v>
      </c>
    </row>
    <row r="74" spans="1:7" x14ac:dyDescent="0.25">
      <c r="A74" t="s">
        <v>107</v>
      </c>
      <c r="B74">
        <v>13565</v>
      </c>
      <c r="C74">
        <v>4690</v>
      </c>
      <c r="D74">
        <v>34.57</v>
      </c>
      <c r="E74">
        <v>14106</v>
      </c>
      <c r="F74">
        <v>5100</v>
      </c>
      <c r="G74">
        <v>36.15</v>
      </c>
    </row>
    <row r="75" spans="1:7" x14ac:dyDescent="0.25">
      <c r="A75" t="s">
        <v>108</v>
      </c>
      <c r="B75">
        <v>12336</v>
      </c>
      <c r="C75">
        <v>5263</v>
      </c>
      <c r="D75">
        <v>42.66</v>
      </c>
      <c r="E75">
        <v>12979</v>
      </c>
      <c r="F75">
        <v>5818</v>
      </c>
      <c r="G75">
        <v>44.83</v>
      </c>
    </row>
    <row r="76" spans="1:7" x14ac:dyDescent="0.25">
      <c r="A76" t="s">
        <v>109</v>
      </c>
      <c r="B76">
        <v>9396</v>
      </c>
      <c r="C76">
        <v>4070</v>
      </c>
      <c r="D76">
        <v>43.32</v>
      </c>
      <c r="E76">
        <v>9687</v>
      </c>
      <c r="F76">
        <v>4285</v>
      </c>
      <c r="G76">
        <v>44.23</v>
      </c>
    </row>
    <row r="77" spans="1:7" x14ac:dyDescent="0.25">
      <c r="A77" t="s">
        <v>110</v>
      </c>
      <c r="B77">
        <v>6282</v>
      </c>
      <c r="C77">
        <v>2771</v>
      </c>
      <c r="D77">
        <v>44.11</v>
      </c>
      <c r="E77">
        <v>6427</v>
      </c>
      <c r="F77">
        <v>2889</v>
      </c>
      <c r="G77">
        <v>44.95</v>
      </c>
    </row>
    <row r="78" spans="1:7" x14ac:dyDescent="0.25">
      <c r="A78" t="s">
        <v>111</v>
      </c>
      <c r="B78">
        <v>11379</v>
      </c>
      <c r="C78">
        <v>5011</v>
      </c>
      <c r="D78">
        <v>44.04</v>
      </c>
      <c r="E78">
        <v>12153</v>
      </c>
      <c r="F78">
        <v>5742</v>
      </c>
      <c r="G78">
        <v>47.25</v>
      </c>
    </row>
    <row r="79" spans="1:7" x14ac:dyDescent="0.25">
      <c r="A79" t="s">
        <v>112</v>
      </c>
      <c r="B79">
        <v>10226</v>
      </c>
      <c r="C79">
        <v>4398</v>
      </c>
      <c r="D79">
        <v>43.01</v>
      </c>
      <c r="E79">
        <v>10959</v>
      </c>
      <c r="F79">
        <v>5076</v>
      </c>
      <c r="G79">
        <v>46.32</v>
      </c>
    </row>
    <row r="80" spans="1:7" x14ac:dyDescent="0.25">
      <c r="A80" t="s">
        <v>113</v>
      </c>
      <c r="B80">
        <v>8320</v>
      </c>
      <c r="C80">
        <v>3300</v>
      </c>
      <c r="D80">
        <v>39.659999999999997</v>
      </c>
      <c r="E80">
        <v>9187</v>
      </c>
      <c r="F80">
        <v>3846</v>
      </c>
      <c r="G80">
        <v>41.86</v>
      </c>
    </row>
    <row r="81" spans="1:7" x14ac:dyDescent="0.25">
      <c r="A81" t="s">
        <v>114</v>
      </c>
      <c r="B81">
        <v>6668</v>
      </c>
      <c r="C81">
        <v>2866</v>
      </c>
      <c r="D81">
        <v>42.98</v>
      </c>
      <c r="E81">
        <v>7632</v>
      </c>
      <c r="F81">
        <v>3529</v>
      </c>
      <c r="G81">
        <v>46.24</v>
      </c>
    </row>
    <row r="82" spans="1:7" x14ac:dyDescent="0.25">
      <c r="A82" t="s">
        <v>115</v>
      </c>
      <c r="B82">
        <v>7792</v>
      </c>
      <c r="C82">
        <v>3139</v>
      </c>
      <c r="D82">
        <v>40.28</v>
      </c>
      <c r="E82">
        <v>8901</v>
      </c>
      <c r="F82">
        <v>3758</v>
      </c>
      <c r="G82">
        <v>42.22</v>
      </c>
    </row>
    <row r="83" spans="1:7" x14ac:dyDescent="0.25">
      <c r="A83" t="s">
        <v>116</v>
      </c>
      <c r="B83">
        <v>7572</v>
      </c>
      <c r="C83">
        <v>3340</v>
      </c>
      <c r="D83">
        <v>44.11</v>
      </c>
      <c r="E83">
        <v>8820</v>
      </c>
      <c r="F83">
        <v>4205</v>
      </c>
      <c r="G83">
        <v>47.68</v>
      </c>
    </row>
    <row r="84" spans="1:7" x14ac:dyDescent="0.25">
      <c r="A84" t="s">
        <v>117</v>
      </c>
      <c r="B84">
        <v>6787</v>
      </c>
      <c r="C84">
        <v>2630</v>
      </c>
      <c r="D84">
        <v>38.75</v>
      </c>
      <c r="E84">
        <v>7707</v>
      </c>
      <c r="F84">
        <v>3309</v>
      </c>
      <c r="G84">
        <v>42.93</v>
      </c>
    </row>
    <row r="85" spans="1:7" x14ac:dyDescent="0.25">
      <c r="A85" t="s">
        <v>27</v>
      </c>
      <c r="B85">
        <v>100323</v>
      </c>
      <c r="C85">
        <v>41478</v>
      </c>
      <c r="D85">
        <v>41.34</v>
      </c>
      <c r="E85">
        <v>108558</v>
      </c>
      <c r="F85">
        <v>47557</v>
      </c>
      <c r="G85">
        <v>43.81</v>
      </c>
    </row>
    <row r="86" spans="1:7" x14ac:dyDescent="0.25">
      <c r="A86" t="s">
        <v>118</v>
      </c>
      <c r="B86">
        <v>10390</v>
      </c>
      <c r="C86">
        <v>2954</v>
      </c>
      <c r="D86">
        <v>28.43</v>
      </c>
      <c r="E86">
        <v>11050</v>
      </c>
      <c r="F86">
        <v>3143</v>
      </c>
      <c r="G86">
        <v>28.44</v>
      </c>
    </row>
    <row r="87" spans="1:7" x14ac:dyDescent="0.25">
      <c r="A87" t="s">
        <v>119</v>
      </c>
      <c r="B87">
        <v>7011</v>
      </c>
      <c r="C87">
        <v>2717</v>
      </c>
      <c r="D87">
        <v>38.75</v>
      </c>
      <c r="E87">
        <v>7366</v>
      </c>
      <c r="F87">
        <v>2899</v>
      </c>
      <c r="G87">
        <v>39.36</v>
      </c>
    </row>
    <row r="88" spans="1:7" x14ac:dyDescent="0.25">
      <c r="A88" t="s">
        <v>120</v>
      </c>
      <c r="B88">
        <v>7423</v>
      </c>
      <c r="C88">
        <v>2928</v>
      </c>
      <c r="D88">
        <v>39.44</v>
      </c>
      <c r="E88">
        <v>7833</v>
      </c>
      <c r="F88">
        <v>3080</v>
      </c>
      <c r="G88">
        <v>39.32</v>
      </c>
    </row>
    <row r="89" spans="1:7" x14ac:dyDescent="0.25">
      <c r="A89" t="s">
        <v>121</v>
      </c>
      <c r="B89">
        <v>12102</v>
      </c>
      <c r="C89">
        <v>4382</v>
      </c>
      <c r="D89">
        <v>36.21</v>
      </c>
      <c r="E89">
        <v>12681</v>
      </c>
      <c r="F89">
        <v>4256</v>
      </c>
      <c r="G89">
        <v>33.56</v>
      </c>
    </row>
    <row r="90" spans="1:7" x14ac:dyDescent="0.25">
      <c r="A90" t="s">
        <v>122</v>
      </c>
      <c r="B90">
        <v>11885</v>
      </c>
      <c r="C90">
        <v>4437</v>
      </c>
      <c r="D90">
        <v>37.33</v>
      </c>
      <c r="E90">
        <v>13202</v>
      </c>
      <c r="F90">
        <v>5042</v>
      </c>
      <c r="G90">
        <v>38.19</v>
      </c>
    </row>
    <row r="91" spans="1:7" x14ac:dyDescent="0.25">
      <c r="A91" t="s">
        <v>123</v>
      </c>
      <c r="B91">
        <v>8757</v>
      </c>
      <c r="C91">
        <v>3428</v>
      </c>
      <c r="D91">
        <v>39.15</v>
      </c>
      <c r="E91">
        <v>9152</v>
      </c>
      <c r="F91">
        <v>3721</v>
      </c>
      <c r="G91">
        <v>40.659999999999997</v>
      </c>
    </row>
    <row r="92" spans="1:7" x14ac:dyDescent="0.25">
      <c r="A92" t="s">
        <v>124</v>
      </c>
      <c r="B92">
        <v>8046</v>
      </c>
      <c r="C92">
        <v>2908</v>
      </c>
      <c r="D92">
        <v>36.14</v>
      </c>
      <c r="E92">
        <v>8259</v>
      </c>
      <c r="F92">
        <v>3124</v>
      </c>
      <c r="G92">
        <v>37.83</v>
      </c>
    </row>
    <row r="93" spans="1:7" x14ac:dyDescent="0.25">
      <c r="A93" t="s">
        <v>125</v>
      </c>
      <c r="B93">
        <v>8831</v>
      </c>
      <c r="C93">
        <v>3303</v>
      </c>
      <c r="D93">
        <v>37.4</v>
      </c>
      <c r="E93">
        <v>9061</v>
      </c>
      <c r="F93">
        <v>3577</v>
      </c>
      <c r="G93">
        <v>39.479999999999997</v>
      </c>
    </row>
    <row r="94" spans="1:7" x14ac:dyDescent="0.25">
      <c r="A94" t="s">
        <v>126</v>
      </c>
      <c r="B94">
        <v>10612</v>
      </c>
      <c r="C94">
        <v>4189</v>
      </c>
      <c r="D94">
        <v>39.47</v>
      </c>
      <c r="E94">
        <v>10843</v>
      </c>
      <c r="F94">
        <v>4312</v>
      </c>
      <c r="G94">
        <v>39.770000000000003</v>
      </c>
    </row>
    <row r="95" spans="1:7" x14ac:dyDescent="0.25">
      <c r="A95" t="s">
        <v>127</v>
      </c>
      <c r="B95">
        <v>8159</v>
      </c>
      <c r="C95">
        <v>3231</v>
      </c>
      <c r="D95">
        <v>39.6</v>
      </c>
      <c r="E95">
        <v>8986</v>
      </c>
      <c r="F95">
        <v>3820</v>
      </c>
      <c r="G95">
        <v>42.51</v>
      </c>
    </row>
    <row r="96" spans="1:7" x14ac:dyDescent="0.25">
      <c r="A96" t="s">
        <v>128</v>
      </c>
      <c r="B96">
        <v>9853</v>
      </c>
      <c r="C96">
        <v>3544</v>
      </c>
      <c r="D96">
        <v>35.97</v>
      </c>
      <c r="E96">
        <v>9911</v>
      </c>
      <c r="F96">
        <v>3670</v>
      </c>
      <c r="G96">
        <v>37.03</v>
      </c>
    </row>
    <row r="97" spans="1:7" x14ac:dyDescent="0.25">
      <c r="A97" t="s">
        <v>28</v>
      </c>
      <c r="B97">
        <v>103069</v>
      </c>
      <c r="C97">
        <v>38021</v>
      </c>
      <c r="D97">
        <v>36.89</v>
      </c>
      <c r="E97">
        <v>108344</v>
      </c>
      <c r="F97">
        <v>40644</v>
      </c>
      <c r="G97">
        <v>37.51</v>
      </c>
    </row>
    <row r="98" spans="1:7" x14ac:dyDescent="0.25">
      <c r="A98" t="s">
        <v>7</v>
      </c>
      <c r="B98">
        <v>819275</v>
      </c>
      <c r="C98">
        <v>367485</v>
      </c>
      <c r="D98">
        <v>44.85</v>
      </c>
      <c r="E98">
        <v>879354</v>
      </c>
      <c r="F98">
        <v>416702</v>
      </c>
      <c r="G98">
        <v>47.39</v>
      </c>
    </row>
  </sheetData>
  <conditionalFormatting sqref="A1:G144">
    <cfRule type="expression" dxfId="1" priority="1">
      <formula>OR(COUNTIF($A1,"v*")=1,COUNTIF($A1,"s*"))</formula>
    </cfRule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R20" sqref="R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3"/>
  <sheetViews>
    <sheetView workbookViewId="0">
      <pane ySplit="1" topLeftCell="A77" activePane="bottomLeft" state="frozen"/>
      <selection pane="bottomLeft" activeCell="A104" sqref="A104"/>
    </sheetView>
  </sheetViews>
  <sheetFormatPr defaultRowHeight="15" x14ac:dyDescent="0.25"/>
  <cols>
    <col min="1" max="1" width="28.42578125" bestFit="1" customWidth="1"/>
    <col min="2" max="2" width="30.28515625" bestFit="1" customWidth="1"/>
    <col min="3" max="3" width="30.5703125" bestFit="1" customWidth="1"/>
    <col min="4" max="4" width="30" bestFit="1" customWidth="1"/>
    <col min="5" max="5" width="30.28515625" bestFit="1" customWidth="1"/>
    <col min="6" max="6" width="30.5703125" bestFit="1" customWidth="1"/>
    <col min="7" max="7" width="30" bestFit="1" customWidth="1"/>
    <col min="8" max="8" width="30.28515625" bestFit="1" customWidth="1"/>
    <col min="9" max="9" width="30.5703125" bestFit="1" customWidth="1"/>
    <col min="10" max="10" width="30" bestFit="1" customWidth="1"/>
    <col min="11" max="11" width="26.140625" bestFit="1" customWidth="1"/>
    <col min="12" max="12" width="26.42578125" bestFit="1" customWidth="1"/>
    <col min="13" max="13" width="25.85546875" bestFit="1" customWidth="1"/>
    <col min="14" max="14" width="30.28515625" bestFit="1" customWidth="1"/>
    <col min="15" max="15" width="30.5703125" bestFit="1" customWidth="1"/>
    <col min="16" max="16" width="30" bestFit="1" customWidth="1"/>
    <col min="17" max="17" width="30.28515625" bestFit="1" customWidth="1"/>
    <col min="18" max="18" width="30.5703125" bestFit="1" customWidth="1"/>
    <col min="19" max="19" width="30" bestFit="1" customWidth="1"/>
    <col min="20" max="20" width="30.28515625" bestFit="1" customWidth="1"/>
    <col min="21" max="21" width="30.5703125" bestFit="1" customWidth="1"/>
    <col min="22" max="22" width="30" bestFit="1" customWidth="1"/>
    <col min="23" max="23" width="26.140625" bestFit="1" customWidth="1"/>
    <col min="24" max="24" width="26.42578125" bestFit="1" customWidth="1"/>
    <col min="25" max="25" width="25.85546875" bestFit="1" customWidth="1"/>
    <col min="26" max="26" width="30.85546875" bestFit="1" customWidth="1"/>
    <col min="27" max="27" width="31.140625" bestFit="1" customWidth="1"/>
    <col min="28" max="28" width="30.7109375" bestFit="1" customWidth="1"/>
    <col min="29" max="29" width="30.85546875" bestFit="1" customWidth="1"/>
    <col min="30" max="30" width="31.140625" bestFit="1" customWidth="1"/>
    <col min="31" max="31" width="30.7109375" bestFit="1" customWidth="1"/>
    <col min="32" max="32" width="30.85546875" bestFit="1" customWidth="1"/>
    <col min="33" max="33" width="31.140625" bestFit="1" customWidth="1"/>
    <col min="34" max="34" width="30.7109375" bestFit="1" customWidth="1"/>
    <col min="35" max="35" width="26.85546875" bestFit="1" customWidth="1"/>
    <col min="36" max="36" width="27.140625" bestFit="1" customWidth="1"/>
    <col min="37" max="37" width="26.7109375" bestFit="1" customWidth="1"/>
  </cols>
  <sheetData>
    <row r="1" spans="1:13" x14ac:dyDescent="0.25">
      <c r="A1" t="s">
        <v>0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40</v>
      </c>
      <c r="L1" t="s">
        <v>38</v>
      </c>
      <c r="M1" t="s">
        <v>39</v>
      </c>
    </row>
    <row r="2" spans="1:13" x14ac:dyDescent="0.25">
      <c r="A2" t="s">
        <v>41</v>
      </c>
      <c r="B2">
        <v>3865</v>
      </c>
      <c r="C2">
        <v>1694</v>
      </c>
      <c r="D2">
        <v>43.83</v>
      </c>
      <c r="E2">
        <v>6425</v>
      </c>
      <c r="F2">
        <v>2520</v>
      </c>
      <c r="G2">
        <v>39.22</v>
      </c>
      <c r="H2">
        <v>6458</v>
      </c>
      <c r="I2">
        <v>2944</v>
      </c>
      <c r="J2">
        <v>45.59</v>
      </c>
      <c r="K2">
        <v>9491</v>
      </c>
      <c r="L2">
        <v>4475</v>
      </c>
      <c r="M2">
        <v>47.15</v>
      </c>
    </row>
    <row r="3" spans="1:13" x14ac:dyDescent="0.25">
      <c r="A3" t="s">
        <v>42</v>
      </c>
      <c r="B3">
        <v>1971</v>
      </c>
      <c r="C3">
        <v>1073</v>
      </c>
      <c r="D3">
        <v>54.44</v>
      </c>
      <c r="E3">
        <v>3116</v>
      </c>
      <c r="F3">
        <v>1596</v>
      </c>
      <c r="G3">
        <v>51.22</v>
      </c>
      <c r="H3">
        <v>3429</v>
      </c>
      <c r="I3">
        <v>1819</v>
      </c>
      <c r="J3">
        <v>53.05</v>
      </c>
      <c r="K3">
        <v>4938</v>
      </c>
      <c r="L3">
        <v>2856</v>
      </c>
      <c r="M3">
        <v>57.84</v>
      </c>
    </row>
    <row r="4" spans="1:13" x14ac:dyDescent="0.25">
      <c r="A4" t="s">
        <v>43</v>
      </c>
      <c r="B4">
        <v>2323</v>
      </c>
      <c r="C4">
        <v>1375</v>
      </c>
      <c r="D4">
        <v>59.19</v>
      </c>
      <c r="E4">
        <v>4005</v>
      </c>
      <c r="F4">
        <v>2085</v>
      </c>
      <c r="G4">
        <v>52.06</v>
      </c>
      <c r="H4">
        <v>4001</v>
      </c>
      <c r="I4">
        <v>2147</v>
      </c>
      <c r="J4">
        <v>53.66</v>
      </c>
      <c r="K4">
        <v>5550</v>
      </c>
      <c r="L4">
        <v>3219</v>
      </c>
      <c r="M4">
        <v>58</v>
      </c>
    </row>
    <row r="5" spans="1:13" x14ac:dyDescent="0.25">
      <c r="A5" t="s">
        <v>44</v>
      </c>
      <c r="B5">
        <v>2953</v>
      </c>
      <c r="C5">
        <v>1449</v>
      </c>
      <c r="D5">
        <v>49.07</v>
      </c>
      <c r="E5">
        <v>5447</v>
      </c>
      <c r="F5">
        <v>2551</v>
      </c>
      <c r="G5">
        <v>46.83</v>
      </c>
      <c r="H5">
        <v>5089</v>
      </c>
      <c r="I5">
        <v>2591</v>
      </c>
      <c r="J5">
        <v>50.91</v>
      </c>
      <c r="K5">
        <v>6954</v>
      </c>
      <c r="L5">
        <v>3686</v>
      </c>
      <c r="M5">
        <v>53.01</v>
      </c>
    </row>
    <row r="6" spans="1:13" x14ac:dyDescent="0.25">
      <c r="A6" t="s">
        <v>45</v>
      </c>
      <c r="B6">
        <v>3076</v>
      </c>
      <c r="C6">
        <v>1636</v>
      </c>
      <c r="D6">
        <v>53.19</v>
      </c>
      <c r="E6">
        <v>5260</v>
      </c>
      <c r="F6">
        <v>2372</v>
      </c>
      <c r="G6">
        <v>45.1</v>
      </c>
      <c r="H6">
        <v>5360</v>
      </c>
      <c r="I6">
        <v>2773</v>
      </c>
      <c r="J6">
        <v>51.74</v>
      </c>
      <c r="K6">
        <v>6846</v>
      </c>
      <c r="L6">
        <v>3239</v>
      </c>
      <c r="M6">
        <v>47.31</v>
      </c>
    </row>
    <row r="7" spans="1:13" x14ac:dyDescent="0.25">
      <c r="A7" t="s">
        <v>46</v>
      </c>
      <c r="B7">
        <v>4321</v>
      </c>
      <c r="C7">
        <v>2180</v>
      </c>
      <c r="D7">
        <v>50.45</v>
      </c>
      <c r="E7">
        <v>6038</v>
      </c>
      <c r="F7">
        <v>2961</v>
      </c>
      <c r="G7">
        <v>49.04</v>
      </c>
      <c r="H7">
        <v>6486</v>
      </c>
      <c r="I7">
        <v>3455</v>
      </c>
      <c r="J7">
        <v>53.27</v>
      </c>
      <c r="K7">
        <v>7366</v>
      </c>
      <c r="L7">
        <v>4179</v>
      </c>
      <c r="M7">
        <v>56.73</v>
      </c>
    </row>
    <row r="8" spans="1:13" x14ac:dyDescent="0.25">
      <c r="A8" t="s">
        <v>47</v>
      </c>
      <c r="B8">
        <v>1916</v>
      </c>
      <c r="C8">
        <v>1147</v>
      </c>
      <c r="D8">
        <v>59.86</v>
      </c>
      <c r="E8">
        <v>3080</v>
      </c>
      <c r="F8">
        <v>1403</v>
      </c>
      <c r="G8">
        <v>45.55</v>
      </c>
      <c r="H8">
        <v>3235</v>
      </c>
      <c r="I8">
        <v>1532</v>
      </c>
      <c r="J8">
        <v>47.36</v>
      </c>
      <c r="K8">
        <v>4321</v>
      </c>
      <c r="L8">
        <v>2077</v>
      </c>
      <c r="M8">
        <v>48.07</v>
      </c>
    </row>
    <row r="9" spans="1:13" x14ac:dyDescent="0.25">
      <c r="A9" t="s">
        <v>48</v>
      </c>
      <c r="B9">
        <v>3186</v>
      </c>
      <c r="C9">
        <v>1692</v>
      </c>
      <c r="D9">
        <v>53.11</v>
      </c>
      <c r="E9">
        <v>4804</v>
      </c>
      <c r="F9">
        <v>2176</v>
      </c>
      <c r="G9">
        <v>45.3</v>
      </c>
      <c r="H9">
        <v>4621</v>
      </c>
      <c r="I9">
        <v>2529</v>
      </c>
      <c r="J9">
        <v>54.73</v>
      </c>
      <c r="K9">
        <v>5991</v>
      </c>
      <c r="L9">
        <v>3184</v>
      </c>
      <c r="M9">
        <v>53.15</v>
      </c>
    </row>
    <row r="10" spans="1:13" x14ac:dyDescent="0.25">
      <c r="A10" t="s">
        <v>49</v>
      </c>
      <c r="B10">
        <v>3010</v>
      </c>
      <c r="C10">
        <v>1395</v>
      </c>
      <c r="D10">
        <v>46.35</v>
      </c>
      <c r="E10">
        <v>3940</v>
      </c>
      <c r="F10">
        <v>1724</v>
      </c>
      <c r="G10">
        <v>43.76</v>
      </c>
      <c r="H10">
        <v>3927</v>
      </c>
      <c r="I10">
        <v>2075</v>
      </c>
      <c r="J10">
        <v>52.84</v>
      </c>
      <c r="K10">
        <v>4553</v>
      </c>
      <c r="L10">
        <v>2419</v>
      </c>
      <c r="M10">
        <v>53.13</v>
      </c>
    </row>
    <row r="11" spans="1:13" x14ac:dyDescent="0.25">
      <c r="A11" t="s">
        <v>50</v>
      </c>
      <c r="B11">
        <v>4511</v>
      </c>
      <c r="C11">
        <v>2425</v>
      </c>
      <c r="D11">
        <v>53.76</v>
      </c>
      <c r="E11">
        <v>7546</v>
      </c>
      <c r="F11">
        <v>3513</v>
      </c>
      <c r="G11">
        <v>46.55</v>
      </c>
      <c r="H11">
        <v>7230</v>
      </c>
      <c r="I11">
        <v>3684</v>
      </c>
      <c r="J11">
        <v>50.95</v>
      </c>
      <c r="K11">
        <v>8729</v>
      </c>
      <c r="L11">
        <v>4559</v>
      </c>
      <c r="M11">
        <v>52.23</v>
      </c>
    </row>
    <row r="12" spans="1:13" x14ac:dyDescent="0.25">
      <c r="A12" t="s">
        <v>51</v>
      </c>
      <c r="B12">
        <v>2121</v>
      </c>
      <c r="C12">
        <v>1053</v>
      </c>
      <c r="D12">
        <v>49.65</v>
      </c>
      <c r="E12">
        <v>3148</v>
      </c>
      <c r="F12">
        <v>1406</v>
      </c>
      <c r="G12">
        <v>44.66</v>
      </c>
      <c r="H12">
        <v>3467</v>
      </c>
      <c r="I12">
        <v>1700</v>
      </c>
      <c r="J12">
        <v>49.03</v>
      </c>
      <c r="K12">
        <v>4828</v>
      </c>
      <c r="L12">
        <v>2330</v>
      </c>
      <c r="M12">
        <v>48.26</v>
      </c>
    </row>
    <row r="13" spans="1:13" x14ac:dyDescent="0.25">
      <c r="A13" t="s">
        <v>21</v>
      </c>
      <c r="B13">
        <v>33253</v>
      </c>
      <c r="C13">
        <v>17119</v>
      </c>
      <c r="D13">
        <v>51.48</v>
      </c>
      <c r="E13">
        <v>52809</v>
      </c>
      <c r="F13">
        <v>24307</v>
      </c>
      <c r="G13">
        <v>46.03</v>
      </c>
      <c r="H13">
        <v>53303</v>
      </c>
      <c r="I13">
        <v>27249</v>
      </c>
      <c r="J13">
        <v>51.12</v>
      </c>
      <c r="K13">
        <v>69567</v>
      </c>
      <c r="L13">
        <v>36223</v>
      </c>
      <c r="M13">
        <v>52.07</v>
      </c>
    </row>
    <row r="14" spans="1:13" x14ac:dyDescent="0.25">
      <c r="A14" t="s">
        <v>52</v>
      </c>
      <c r="B14">
        <v>2295</v>
      </c>
      <c r="C14">
        <v>1229</v>
      </c>
      <c r="D14">
        <v>53.55</v>
      </c>
      <c r="E14">
        <v>3644</v>
      </c>
      <c r="F14">
        <v>1791</v>
      </c>
      <c r="G14">
        <v>49.15</v>
      </c>
      <c r="H14">
        <v>3983</v>
      </c>
      <c r="I14">
        <v>2308</v>
      </c>
      <c r="J14">
        <v>57.95</v>
      </c>
      <c r="K14">
        <v>6204</v>
      </c>
      <c r="L14">
        <v>3358</v>
      </c>
      <c r="M14">
        <v>54.13</v>
      </c>
    </row>
    <row r="15" spans="1:13" x14ac:dyDescent="0.25">
      <c r="A15" t="s">
        <v>53</v>
      </c>
      <c r="B15">
        <v>1831</v>
      </c>
      <c r="C15">
        <v>819</v>
      </c>
      <c r="D15">
        <v>44.73</v>
      </c>
      <c r="E15">
        <v>3434</v>
      </c>
      <c r="F15">
        <v>1549</v>
      </c>
      <c r="G15">
        <v>45.11</v>
      </c>
      <c r="H15">
        <v>3735</v>
      </c>
      <c r="I15">
        <v>1818</v>
      </c>
      <c r="J15">
        <v>48.67</v>
      </c>
      <c r="K15">
        <v>5763</v>
      </c>
      <c r="L15">
        <v>2653</v>
      </c>
      <c r="M15">
        <v>46.04</v>
      </c>
    </row>
    <row r="16" spans="1:13" x14ac:dyDescent="0.25">
      <c r="A16" t="s">
        <v>54</v>
      </c>
      <c r="B16">
        <v>1470</v>
      </c>
      <c r="C16">
        <v>827</v>
      </c>
      <c r="D16">
        <v>56.26</v>
      </c>
      <c r="E16">
        <v>3031</v>
      </c>
      <c r="F16">
        <v>1541</v>
      </c>
      <c r="G16">
        <v>50.84</v>
      </c>
      <c r="H16">
        <v>3080</v>
      </c>
      <c r="I16">
        <v>1562</v>
      </c>
      <c r="J16">
        <v>50.71</v>
      </c>
      <c r="K16">
        <v>5120</v>
      </c>
      <c r="L16">
        <v>2497</v>
      </c>
      <c r="M16">
        <v>48.77</v>
      </c>
    </row>
    <row r="17" spans="1:13" x14ac:dyDescent="0.25">
      <c r="A17" t="s">
        <v>55</v>
      </c>
      <c r="B17">
        <v>2453</v>
      </c>
      <c r="C17">
        <v>1237</v>
      </c>
      <c r="D17">
        <v>50.43</v>
      </c>
      <c r="E17">
        <v>4464</v>
      </c>
      <c r="F17">
        <v>2113</v>
      </c>
      <c r="G17">
        <v>47.33</v>
      </c>
      <c r="H17">
        <v>4578</v>
      </c>
      <c r="I17">
        <v>2178</v>
      </c>
      <c r="J17">
        <v>47.58</v>
      </c>
      <c r="K17">
        <v>7014</v>
      </c>
      <c r="L17">
        <v>3356</v>
      </c>
      <c r="M17">
        <v>47.85</v>
      </c>
    </row>
    <row r="18" spans="1:13" x14ac:dyDescent="0.25">
      <c r="A18" t="s">
        <v>56</v>
      </c>
      <c r="B18">
        <v>3360</v>
      </c>
      <c r="C18">
        <v>1668</v>
      </c>
      <c r="D18">
        <v>49.64</v>
      </c>
      <c r="E18">
        <v>6256</v>
      </c>
      <c r="F18">
        <v>2873</v>
      </c>
      <c r="G18">
        <v>45.92</v>
      </c>
      <c r="H18">
        <v>6610</v>
      </c>
      <c r="I18">
        <v>3299</v>
      </c>
      <c r="J18">
        <v>49.91</v>
      </c>
      <c r="K18">
        <v>8689</v>
      </c>
      <c r="L18">
        <v>4335</v>
      </c>
      <c r="M18">
        <v>49.89</v>
      </c>
    </row>
    <row r="19" spans="1:13" x14ac:dyDescent="0.25">
      <c r="A19" t="s">
        <v>57</v>
      </c>
      <c r="B19">
        <v>2998</v>
      </c>
      <c r="C19">
        <v>1468</v>
      </c>
      <c r="D19">
        <v>48.97</v>
      </c>
      <c r="E19">
        <v>5210</v>
      </c>
      <c r="F19">
        <v>2403</v>
      </c>
      <c r="G19">
        <v>46.12</v>
      </c>
      <c r="H19">
        <v>5717</v>
      </c>
      <c r="I19">
        <v>2859</v>
      </c>
      <c r="J19">
        <v>50.01</v>
      </c>
      <c r="K19">
        <v>8029</v>
      </c>
      <c r="L19">
        <v>4127</v>
      </c>
      <c r="M19">
        <v>51.4</v>
      </c>
    </row>
    <row r="20" spans="1:13" x14ac:dyDescent="0.25">
      <c r="A20" t="s">
        <v>58</v>
      </c>
      <c r="B20">
        <v>1633</v>
      </c>
      <c r="C20">
        <v>701</v>
      </c>
      <c r="D20">
        <v>42.93</v>
      </c>
      <c r="E20">
        <v>3003</v>
      </c>
      <c r="F20">
        <v>1169</v>
      </c>
      <c r="G20">
        <v>38.93</v>
      </c>
      <c r="H20">
        <v>3137</v>
      </c>
      <c r="I20">
        <v>1350</v>
      </c>
      <c r="J20">
        <v>43.03</v>
      </c>
      <c r="K20">
        <v>5005</v>
      </c>
      <c r="L20">
        <v>1995</v>
      </c>
      <c r="M20">
        <v>39.86</v>
      </c>
    </row>
    <row r="21" spans="1:13" x14ac:dyDescent="0.25">
      <c r="A21" t="s">
        <v>59</v>
      </c>
      <c r="B21">
        <v>2722</v>
      </c>
      <c r="C21">
        <v>1385</v>
      </c>
      <c r="D21">
        <v>50.88</v>
      </c>
      <c r="E21">
        <v>4691</v>
      </c>
      <c r="F21">
        <v>2001</v>
      </c>
      <c r="G21">
        <v>42.66</v>
      </c>
      <c r="H21">
        <v>4502</v>
      </c>
      <c r="I21">
        <v>2243</v>
      </c>
      <c r="J21">
        <v>49.82</v>
      </c>
      <c r="K21">
        <v>6230</v>
      </c>
      <c r="L21">
        <v>2965</v>
      </c>
      <c r="M21">
        <v>47.59</v>
      </c>
    </row>
    <row r="22" spans="1:13" x14ac:dyDescent="0.25">
      <c r="A22" t="s">
        <v>60</v>
      </c>
      <c r="B22">
        <v>3604</v>
      </c>
      <c r="C22">
        <v>1714</v>
      </c>
      <c r="D22">
        <v>47.56</v>
      </c>
      <c r="E22">
        <v>6015</v>
      </c>
      <c r="F22">
        <v>2635</v>
      </c>
      <c r="G22">
        <v>43.81</v>
      </c>
      <c r="H22">
        <v>6416</v>
      </c>
      <c r="I22">
        <v>3283</v>
      </c>
      <c r="J22">
        <v>51.17</v>
      </c>
      <c r="K22">
        <v>9148</v>
      </c>
      <c r="L22">
        <v>4757</v>
      </c>
      <c r="M22">
        <v>52</v>
      </c>
    </row>
    <row r="23" spans="1:13" x14ac:dyDescent="0.25">
      <c r="A23" t="s">
        <v>61</v>
      </c>
      <c r="B23">
        <v>3293</v>
      </c>
      <c r="C23">
        <v>1867</v>
      </c>
      <c r="D23">
        <v>56.7</v>
      </c>
      <c r="E23">
        <v>5440</v>
      </c>
      <c r="F23">
        <v>2329</v>
      </c>
      <c r="G23">
        <v>42.81</v>
      </c>
      <c r="H23">
        <v>5975</v>
      </c>
      <c r="I23">
        <v>2879</v>
      </c>
      <c r="J23">
        <v>48.18</v>
      </c>
      <c r="K23">
        <v>9273</v>
      </c>
      <c r="L23">
        <v>4347</v>
      </c>
      <c r="M23">
        <v>46.88</v>
      </c>
    </row>
    <row r="24" spans="1:13" x14ac:dyDescent="0.25">
      <c r="A24" t="s">
        <v>62</v>
      </c>
      <c r="B24">
        <v>3429</v>
      </c>
      <c r="C24">
        <v>1729</v>
      </c>
      <c r="D24">
        <v>50.42</v>
      </c>
      <c r="E24">
        <v>5163</v>
      </c>
      <c r="F24">
        <v>2330</v>
      </c>
      <c r="G24">
        <v>45.13</v>
      </c>
      <c r="H24">
        <v>5203</v>
      </c>
      <c r="I24">
        <v>2648</v>
      </c>
      <c r="J24">
        <v>50.89</v>
      </c>
      <c r="K24">
        <v>6870</v>
      </c>
      <c r="L24">
        <v>3513</v>
      </c>
      <c r="M24">
        <v>51.14</v>
      </c>
    </row>
    <row r="25" spans="1:13" x14ac:dyDescent="0.25">
      <c r="A25" t="s">
        <v>22</v>
      </c>
      <c r="B25">
        <v>29088</v>
      </c>
      <c r="C25">
        <v>14644</v>
      </c>
      <c r="D25">
        <v>50.34</v>
      </c>
      <c r="E25">
        <v>50351</v>
      </c>
      <c r="F25">
        <v>22734</v>
      </c>
      <c r="G25">
        <v>45.15</v>
      </c>
      <c r="H25">
        <v>52936</v>
      </c>
      <c r="I25">
        <v>26427</v>
      </c>
      <c r="J25">
        <v>49.92</v>
      </c>
      <c r="K25">
        <v>77345</v>
      </c>
      <c r="L25">
        <v>37903</v>
      </c>
      <c r="M25">
        <v>49.01</v>
      </c>
    </row>
    <row r="26" spans="1:13" x14ac:dyDescent="0.25">
      <c r="A26" t="s">
        <v>63</v>
      </c>
      <c r="B26">
        <v>4304</v>
      </c>
      <c r="C26">
        <v>2039</v>
      </c>
      <c r="D26">
        <v>47.37</v>
      </c>
      <c r="E26">
        <v>6307</v>
      </c>
      <c r="F26">
        <v>2922</v>
      </c>
      <c r="G26">
        <v>46.33</v>
      </c>
      <c r="H26">
        <v>6574</v>
      </c>
      <c r="I26">
        <v>3527</v>
      </c>
      <c r="J26">
        <v>53.65</v>
      </c>
      <c r="K26">
        <v>7840</v>
      </c>
      <c r="L26">
        <v>4105</v>
      </c>
      <c r="M26">
        <v>52.36</v>
      </c>
    </row>
    <row r="27" spans="1:13" x14ac:dyDescent="0.25">
      <c r="A27" t="s">
        <v>64</v>
      </c>
      <c r="B27">
        <v>3183</v>
      </c>
      <c r="C27">
        <v>1603</v>
      </c>
      <c r="D27">
        <v>50.36</v>
      </c>
      <c r="E27">
        <v>5179</v>
      </c>
      <c r="F27">
        <v>2585</v>
      </c>
      <c r="G27">
        <v>49.91</v>
      </c>
      <c r="H27">
        <v>5281</v>
      </c>
      <c r="I27">
        <v>2886</v>
      </c>
      <c r="J27">
        <v>54.65</v>
      </c>
      <c r="K27">
        <v>6344</v>
      </c>
      <c r="L27">
        <v>3671</v>
      </c>
      <c r="M27">
        <v>57.87</v>
      </c>
    </row>
    <row r="28" spans="1:13" x14ac:dyDescent="0.25">
      <c r="A28" t="s">
        <v>65</v>
      </c>
      <c r="B28">
        <v>4129</v>
      </c>
      <c r="C28">
        <v>2058</v>
      </c>
      <c r="D28">
        <v>49.84</v>
      </c>
      <c r="E28">
        <v>6795</v>
      </c>
      <c r="F28">
        <v>3217</v>
      </c>
      <c r="G28">
        <v>47.34</v>
      </c>
      <c r="H28">
        <v>6724</v>
      </c>
      <c r="I28">
        <v>3431</v>
      </c>
      <c r="J28">
        <v>51.03</v>
      </c>
      <c r="K28">
        <v>7716</v>
      </c>
      <c r="L28">
        <v>4138</v>
      </c>
      <c r="M28">
        <v>53.63</v>
      </c>
    </row>
    <row r="29" spans="1:13" x14ac:dyDescent="0.25">
      <c r="A29" t="s">
        <v>66</v>
      </c>
      <c r="B29">
        <v>2566</v>
      </c>
      <c r="C29">
        <v>1263</v>
      </c>
      <c r="D29">
        <v>49.22</v>
      </c>
      <c r="E29">
        <v>4565</v>
      </c>
      <c r="F29">
        <v>2150</v>
      </c>
      <c r="G29">
        <v>47.1</v>
      </c>
      <c r="H29">
        <v>4294</v>
      </c>
      <c r="I29">
        <v>2141</v>
      </c>
      <c r="J29">
        <v>49.86</v>
      </c>
      <c r="K29">
        <v>5436</v>
      </c>
      <c r="L29">
        <v>2685</v>
      </c>
      <c r="M29">
        <v>49.39</v>
      </c>
    </row>
    <row r="30" spans="1:13" x14ac:dyDescent="0.25">
      <c r="A30" t="s">
        <v>67</v>
      </c>
      <c r="B30">
        <v>2171</v>
      </c>
      <c r="C30">
        <v>1096</v>
      </c>
      <c r="D30">
        <v>50.48</v>
      </c>
      <c r="E30">
        <v>4222</v>
      </c>
      <c r="F30">
        <v>2179</v>
      </c>
      <c r="G30">
        <v>51.61</v>
      </c>
      <c r="H30">
        <v>4013</v>
      </c>
      <c r="I30">
        <v>2083</v>
      </c>
      <c r="J30">
        <v>51.91</v>
      </c>
      <c r="K30">
        <v>5976</v>
      </c>
      <c r="L30">
        <v>3255</v>
      </c>
      <c r="M30">
        <v>54.47</v>
      </c>
    </row>
    <row r="31" spans="1:13" x14ac:dyDescent="0.25">
      <c r="A31" t="s">
        <v>68</v>
      </c>
      <c r="B31">
        <v>3592</v>
      </c>
      <c r="C31">
        <v>1777</v>
      </c>
      <c r="D31">
        <v>49.47</v>
      </c>
      <c r="E31">
        <v>5596</v>
      </c>
      <c r="F31">
        <v>2568</v>
      </c>
      <c r="G31">
        <v>45.89</v>
      </c>
      <c r="H31">
        <v>5812</v>
      </c>
      <c r="I31">
        <v>3023</v>
      </c>
      <c r="J31">
        <v>52.01</v>
      </c>
      <c r="K31">
        <v>6712</v>
      </c>
      <c r="L31">
        <v>3460</v>
      </c>
      <c r="M31">
        <v>51.55</v>
      </c>
    </row>
    <row r="32" spans="1:13" x14ac:dyDescent="0.25">
      <c r="A32" t="s">
        <v>69</v>
      </c>
      <c r="B32">
        <v>3091</v>
      </c>
      <c r="C32">
        <v>1385</v>
      </c>
      <c r="D32">
        <v>44.81</v>
      </c>
      <c r="E32">
        <v>6167</v>
      </c>
      <c r="F32">
        <v>2710</v>
      </c>
      <c r="G32">
        <v>43.94</v>
      </c>
      <c r="H32">
        <v>5538</v>
      </c>
      <c r="I32">
        <v>2492</v>
      </c>
      <c r="J32">
        <v>45</v>
      </c>
      <c r="K32">
        <v>7457</v>
      </c>
      <c r="L32">
        <v>3054</v>
      </c>
      <c r="M32">
        <v>40.950000000000003</v>
      </c>
    </row>
    <row r="33" spans="1:13" x14ac:dyDescent="0.25">
      <c r="A33" t="s">
        <v>70</v>
      </c>
      <c r="B33">
        <v>1792</v>
      </c>
      <c r="C33">
        <v>973</v>
      </c>
      <c r="D33">
        <v>54.3</v>
      </c>
      <c r="E33">
        <v>4043</v>
      </c>
      <c r="F33">
        <v>1857</v>
      </c>
      <c r="G33">
        <v>45.93</v>
      </c>
      <c r="H33">
        <v>3391</v>
      </c>
      <c r="I33">
        <v>1859</v>
      </c>
      <c r="J33">
        <v>54.82</v>
      </c>
      <c r="K33">
        <v>4977</v>
      </c>
      <c r="L33">
        <v>2107</v>
      </c>
      <c r="M33">
        <v>42.33</v>
      </c>
    </row>
    <row r="34" spans="1:13" x14ac:dyDescent="0.25">
      <c r="A34" t="s">
        <v>71</v>
      </c>
      <c r="B34">
        <v>2334</v>
      </c>
      <c r="C34">
        <v>1295</v>
      </c>
      <c r="D34">
        <v>55.48</v>
      </c>
      <c r="E34">
        <v>4762</v>
      </c>
      <c r="F34">
        <v>2215</v>
      </c>
      <c r="G34">
        <v>46.51</v>
      </c>
      <c r="H34">
        <v>4527</v>
      </c>
      <c r="I34">
        <v>2299</v>
      </c>
      <c r="J34">
        <v>50.78</v>
      </c>
      <c r="K34">
        <v>6581</v>
      </c>
      <c r="L34">
        <v>3429</v>
      </c>
      <c r="M34">
        <v>52.1</v>
      </c>
    </row>
    <row r="35" spans="1:13" x14ac:dyDescent="0.25">
      <c r="A35" t="s">
        <v>72</v>
      </c>
      <c r="B35">
        <v>2296</v>
      </c>
      <c r="C35">
        <v>1264</v>
      </c>
      <c r="D35">
        <v>55.05</v>
      </c>
      <c r="E35">
        <v>4185</v>
      </c>
      <c r="F35">
        <v>1990</v>
      </c>
      <c r="G35">
        <v>47.55</v>
      </c>
      <c r="H35">
        <v>4457</v>
      </c>
      <c r="I35">
        <v>2371</v>
      </c>
      <c r="J35">
        <v>53.2</v>
      </c>
      <c r="K35">
        <v>6056</v>
      </c>
      <c r="L35">
        <v>3160</v>
      </c>
      <c r="M35">
        <v>52.18</v>
      </c>
    </row>
    <row r="36" spans="1:13" x14ac:dyDescent="0.25">
      <c r="A36" t="s">
        <v>73</v>
      </c>
      <c r="B36">
        <v>3700</v>
      </c>
      <c r="C36">
        <v>1913</v>
      </c>
      <c r="D36">
        <v>51.7</v>
      </c>
      <c r="E36">
        <v>5590</v>
      </c>
      <c r="F36">
        <v>2727</v>
      </c>
      <c r="G36">
        <v>48.78</v>
      </c>
      <c r="H36">
        <v>6023</v>
      </c>
      <c r="I36">
        <v>3217</v>
      </c>
      <c r="J36">
        <v>53.41</v>
      </c>
      <c r="K36">
        <v>7028</v>
      </c>
      <c r="L36">
        <v>3928</v>
      </c>
      <c r="M36">
        <v>55.89</v>
      </c>
    </row>
    <row r="37" spans="1:13" x14ac:dyDescent="0.25">
      <c r="A37" t="s">
        <v>23</v>
      </c>
      <c r="B37">
        <v>33158</v>
      </c>
      <c r="C37">
        <v>16666</v>
      </c>
      <c r="D37">
        <v>50.26</v>
      </c>
      <c r="E37">
        <v>57411</v>
      </c>
      <c r="F37">
        <v>27120</v>
      </c>
      <c r="G37">
        <v>47.24</v>
      </c>
      <c r="H37">
        <v>56634</v>
      </c>
      <c r="I37">
        <v>29329</v>
      </c>
      <c r="J37">
        <v>51.79</v>
      </c>
      <c r="K37">
        <v>72123</v>
      </c>
      <c r="L37">
        <v>36992</v>
      </c>
      <c r="M37">
        <v>51.29</v>
      </c>
    </row>
    <row r="38" spans="1:13" x14ac:dyDescent="0.25">
      <c r="A38" t="s">
        <v>74</v>
      </c>
      <c r="B38">
        <v>2010</v>
      </c>
      <c r="C38">
        <v>770</v>
      </c>
      <c r="D38">
        <v>38.31</v>
      </c>
      <c r="E38">
        <v>3540</v>
      </c>
      <c r="F38">
        <v>1268</v>
      </c>
      <c r="G38">
        <v>35.82</v>
      </c>
      <c r="H38">
        <v>3478</v>
      </c>
      <c r="I38">
        <v>1460</v>
      </c>
      <c r="J38">
        <v>41.98</v>
      </c>
      <c r="K38">
        <v>5200</v>
      </c>
      <c r="L38">
        <v>2479</v>
      </c>
      <c r="M38">
        <v>47.67</v>
      </c>
    </row>
    <row r="39" spans="1:13" x14ac:dyDescent="0.25">
      <c r="A39" t="s">
        <v>75</v>
      </c>
      <c r="B39">
        <v>2530</v>
      </c>
      <c r="C39">
        <v>1025</v>
      </c>
      <c r="D39">
        <v>40.51</v>
      </c>
      <c r="E39">
        <v>3611</v>
      </c>
      <c r="F39">
        <v>1418</v>
      </c>
      <c r="G39">
        <v>39.270000000000003</v>
      </c>
      <c r="H39">
        <v>3733</v>
      </c>
      <c r="I39">
        <v>1703</v>
      </c>
      <c r="J39">
        <v>45.62</v>
      </c>
      <c r="K39">
        <v>4681</v>
      </c>
      <c r="L39">
        <v>2159</v>
      </c>
      <c r="M39">
        <v>46.12</v>
      </c>
    </row>
    <row r="40" spans="1:13" x14ac:dyDescent="0.25">
      <c r="A40" t="s">
        <v>76</v>
      </c>
      <c r="B40">
        <v>2752</v>
      </c>
      <c r="C40">
        <v>1270</v>
      </c>
      <c r="D40">
        <v>46.15</v>
      </c>
      <c r="E40">
        <v>4258</v>
      </c>
      <c r="F40">
        <v>1860</v>
      </c>
      <c r="G40">
        <v>43.68</v>
      </c>
      <c r="H40">
        <v>4164</v>
      </c>
      <c r="I40">
        <v>2040</v>
      </c>
      <c r="J40">
        <v>48.99</v>
      </c>
      <c r="K40">
        <v>4663</v>
      </c>
      <c r="L40">
        <v>2415</v>
      </c>
      <c r="M40">
        <v>51.79</v>
      </c>
    </row>
    <row r="41" spans="1:13" x14ac:dyDescent="0.25">
      <c r="A41" t="s">
        <v>77</v>
      </c>
      <c r="B41">
        <v>2331</v>
      </c>
      <c r="C41">
        <v>1008</v>
      </c>
      <c r="D41">
        <v>43.24</v>
      </c>
      <c r="E41">
        <v>3603</v>
      </c>
      <c r="F41">
        <v>1507</v>
      </c>
      <c r="G41">
        <v>41.83</v>
      </c>
      <c r="H41">
        <v>3461</v>
      </c>
      <c r="I41">
        <v>1670</v>
      </c>
      <c r="J41">
        <v>48.25</v>
      </c>
      <c r="K41">
        <v>3682</v>
      </c>
      <c r="L41">
        <v>1764</v>
      </c>
      <c r="M41">
        <v>47.91</v>
      </c>
    </row>
    <row r="42" spans="1:13" x14ac:dyDescent="0.25">
      <c r="A42" t="s">
        <v>78</v>
      </c>
      <c r="B42">
        <v>3786</v>
      </c>
      <c r="C42">
        <v>1824</v>
      </c>
      <c r="D42">
        <v>48.18</v>
      </c>
      <c r="E42">
        <v>5900</v>
      </c>
      <c r="F42">
        <v>2522</v>
      </c>
      <c r="G42">
        <v>42.75</v>
      </c>
      <c r="H42">
        <v>6199</v>
      </c>
      <c r="I42">
        <v>3186</v>
      </c>
      <c r="J42">
        <v>51.4</v>
      </c>
      <c r="K42">
        <v>7432</v>
      </c>
      <c r="L42">
        <v>3848</v>
      </c>
      <c r="M42">
        <v>51.78</v>
      </c>
    </row>
    <row r="43" spans="1:13" x14ac:dyDescent="0.25">
      <c r="A43" t="s">
        <v>79</v>
      </c>
      <c r="B43">
        <v>1825</v>
      </c>
      <c r="C43">
        <v>779</v>
      </c>
      <c r="D43">
        <v>42.68</v>
      </c>
      <c r="E43">
        <v>4211</v>
      </c>
      <c r="F43">
        <v>1772</v>
      </c>
      <c r="G43">
        <v>42.08</v>
      </c>
      <c r="H43">
        <v>3395</v>
      </c>
      <c r="I43">
        <v>1571</v>
      </c>
      <c r="J43">
        <v>46.27</v>
      </c>
      <c r="K43">
        <v>6047</v>
      </c>
      <c r="L43">
        <v>2972</v>
      </c>
      <c r="M43">
        <v>49.15</v>
      </c>
    </row>
    <row r="44" spans="1:13" x14ac:dyDescent="0.25">
      <c r="A44" t="s">
        <v>80</v>
      </c>
      <c r="B44">
        <v>2910</v>
      </c>
      <c r="C44">
        <v>2607</v>
      </c>
      <c r="D44">
        <v>89.59</v>
      </c>
      <c r="E44">
        <v>5280</v>
      </c>
      <c r="F44">
        <v>3371</v>
      </c>
      <c r="G44">
        <v>63.84</v>
      </c>
      <c r="H44">
        <v>5040</v>
      </c>
      <c r="I44">
        <v>2606</v>
      </c>
      <c r="J44">
        <v>51.71</v>
      </c>
      <c r="K44">
        <v>7083</v>
      </c>
      <c r="L44">
        <v>3346</v>
      </c>
      <c r="M44">
        <v>47.24</v>
      </c>
    </row>
    <row r="45" spans="1:13" x14ac:dyDescent="0.25">
      <c r="A45" t="s">
        <v>81</v>
      </c>
      <c r="B45">
        <v>3244</v>
      </c>
      <c r="C45">
        <v>1876</v>
      </c>
      <c r="D45">
        <v>57.83</v>
      </c>
      <c r="E45">
        <v>6222</v>
      </c>
      <c r="F45">
        <v>3187</v>
      </c>
      <c r="G45">
        <v>51.22</v>
      </c>
      <c r="H45">
        <v>5769</v>
      </c>
      <c r="I45">
        <v>3104</v>
      </c>
      <c r="J45">
        <v>53.8</v>
      </c>
      <c r="K45">
        <v>8227</v>
      </c>
      <c r="L45">
        <v>4265</v>
      </c>
      <c r="M45">
        <v>51.84</v>
      </c>
    </row>
    <row r="46" spans="1:13" x14ac:dyDescent="0.25">
      <c r="A46" t="s">
        <v>82</v>
      </c>
      <c r="B46">
        <v>2824</v>
      </c>
      <c r="C46">
        <v>1300</v>
      </c>
      <c r="D46">
        <v>46.03</v>
      </c>
      <c r="E46">
        <v>5834</v>
      </c>
      <c r="F46">
        <v>3057</v>
      </c>
      <c r="G46">
        <v>52.4</v>
      </c>
      <c r="H46">
        <v>5174</v>
      </c>
      <c r="I46">
        <v>2523</v>
      </c>
      <c r="J46">
        <v>48.76</v>
      </c>
      <c r="K46">
        <v>7360</v>
      </c>
      <c r="L46">
        <v>3749</v>
      </c>
      <c r="M46">
        <v>50.94</v>
      </c>
    </row>
    <row r="47" spans="1:13" x14ac:dyDescent="0.25">
      <c r="A47" t="s">
        <v>83</v>
      </c>
      <c r="B47">
        <v>4435</v>
      </c>
      <c r="C47">
        <v>2321</v>
      </c>
      <c r="D47">
        <v>52.33</v>
      </c>
      <c r="E47">
        <v>6365</v>
      </c>
      <c r="F47">
        <v>3167</v>
      </c>
      <c r="G47">
        <v>49.76</v>
      </c>
      <c r="H47">
        <v>6621</v>
      </c>
      <c r="I47">
        <v>3596</v>
      </c>
      <c r="J47">
        <v>54.31</v>
      </c>
      <c r="K47">
        <v>6990</v>
      </c>
      <c r="L47">
        <v>3758</v>
      </c>
      <c r="M47">
        <v>53.76</v>
      </c>
    </row>
    <row r="48" spans="1:13" x14ac:dyDescent="0.25">
      <c r="A48" t="s">
        <v>84</v>
      </c>
      <c r="B48">
        <v>3532</v>
      </c>
      <c r="C48">
        <v>1844</v>
      </c>
      <c r="D48">
        <v>52.21</v>
      </c>
      <c r="E48">
        <v>6071</v>
      </c>
      <c r="F48">
        <v>3003</v>
      </c>
      <c r="G48">
        <v>49.46</v>
      </c>
      <c r="H48">
        <v>6119</v>
      </c>
      <c r="I48">
        <v>3305</v>
      </c>
      <c r="J48">
        <v>54.01</v>
      </c>
      <c r="K48">
        <v>7053</v>
      </c>
      <c r="L48">
        <v>3998</v>
      </c>
      <c r="M48">
        <v>56.69</v>
      </c>
    </row>
    <row r="49" spans="1:13" x14ac:dyDescent="0.25">
      <c r="A49" t="s">
        <v>24</v>
      </c>
      <c r="B49">
        <v>32179</v>
      </c>
      <c r="C49">
        <v>16624</v>
      </c>
      <c r="D49">
        <v>51.66</v>
      </c>
      <c r="E49">
        <v>54895</v>
      </c>
      <c r="F49">
        <v>26132</v>
      </c>
      <c r="G49">
        <v>47.6</v>
      </c>
      <c r="H49">
        <v>53153</v>
      </c>
      <c r="I49">
        <v>26764</v>
      </c>
      <c r="J49">
        <v>50.35</v>
      </c>
      <c r="K49">
        <v>68418</v>
      </c>
      <c r="L49">
        <v>34753</v>
      </c>
      <c r="M49">
        <v>50.8</v>
      </c>
    </row>
    <row r="50" spans="1:13" x14ac:dyDescent="0.25">
      <c r="A50" t="s">
        <v>85</v>
      </c>
      <c r="B50">
        <v>2774</v>
      </c>
      <c r="C50">
        <v>1215</v>
      </c>
      <c r="D50">
        <v>43.8</v>
      </c>
      <c r="E50">
        <v>4267</v>
      </c>
      <c r="F50">
        <v>1652</v>
      </c>
      <c r="G50">
        <v>38.72</v>
      </c>
      <c r="H50">
        <v>4522</v>
      </c>
      <c r="I50">
        <v>1975</v>
      </c>
      <c r="J50">
        <v>43.68</v>
      </c>
      <c r="K50">
        <v>5526</v>
      </c>
      <c r="L50">
        <v>2280</v>
      </c>
      <c r="M50">
        <v>41.26</v>
      </c>
    </row>
    <row r="51" spans="1:13" x14ac:dyDescent="0.25">
      <c r="A51" t="s">
        <v>86</v>
      </c>
      <c r="B51">
        <v>4620</v>
      </c>
      <c r="C51">
        <v>2114</v>
      </c>
      <c r="D51">
        <v>45.76</v>
      </c>
      <c r="E51">
        <v>7198</v>
      </c>
      <c r="F51">
        <v>2901</v>
      </c>
      <c r="G51">
        <v>40.299999999999997</v>
      </c>
      <c r="H51">
        <v>7817</v>
      </c>
      <c r="I51">
        <v>3663</v>
      </c>
      <c r="J51">
        <v>46.86</v>
      </c>
      <c r="K51">
        <v>9851</v>
      </c>
      <c r="L51">
        <v>4766</v>
      </c>
      <c r="M51">
        <v>48.38</v>
      </c>
    </row>
    <row r="52" spans="1:13" x14ac:dyDescent="0.25">
      <c r="A52" t="s">
        <v>87</v>
      </c>
      <c r="B52">
        <v>2875</v>
      </c>
      <c r="C52">
        <v>1213</v>
      </c>
      <c r="D52">
        <v>42.19</v>
      </c>
      <c r="E52">
        <v>5634</v>
      </c>
      <c r="F52">
        <v>2271</v>
      </c>
      <c r="G52">
        <v>40.31</v>
      </c>
      <c r="H52">
        <v>5379</v>
      </c>
      <c r="I52">
        <v>2555</v>
      </c>
      <c r="J52">
        <v>47.5</v>
      </c>
      <c r="K52">
        <v>8123</v>
      </c>
      <c r="L52">
        <v>3993</v>
      </c>
      <c r="M52">
        <v>49.16</v>
      </c>
    </row>
    <row r="53" spans="1:13" x14ac:dyDescent="0.25">
      <c r="A53" t="s">
        <v>88</v>
      </c>
      <c r="B53">
        <v>2667</v>
      </c>
      <c r="C53">
        <v>1184</v>
      </c>
      <c r="D53">
        <v>44.39</v>
      </c>
      <c r="E53">
        <v>4594</v>
      </c>
      <c r="F53">
        <v>2064</v>
      </c>
      <c r="G53">
        <v>44.93</v>
      </c>
      <c r="H53">
        <v>4745</v>
      </c>
      <c r="I53">
        <v>2339</v>
      </c>
      <c r="J53">
        <v>49.29</v>
      </c>
      <c r="K53">
        <v>5997</v>
      </c>
      <c r="L53">
        <v>2935</v>
      </c>
      <c r="M53">
        <v>48.94</v>
      </c>
    </row>
    <row r="54" spans="1:13" x14ac:dyDescent="0.25">
      <c r="A54" t="s">
        <v>89</v>
      </c>
      <c r="B54">
        <v>2848</v>
      </c>
      <c r="C54">
        <v>1398</v>
      </c>
      <c r="D54">
        <v>49.09</v>
      </c>
      <c r="E54">
        <v>4751</v>
      </c>
      <c r="F54">
        <v>2124</v>
      </c>
      <c r="G54">
        <v>44.71</v>
      </c>
      <c r="H54">
        <v>4852</v>
      </c>
      <c r="I54">
        <v>2525</v>
      </c>
      <c r="J54">
        <v>52.04</v>
      </c>
      <c r="K54">
        <v>6192</v>
      </c>
      <c r="L54">
        <v>3262</v>
      </c>
      <c r="M54">
        <v>52.68</v>
      </c>
    </row>
    <row r="55" spans="1:13" x14ac:dyDescent="0.25">
      <c r="A55" t="s">
        <v>90</v>
      </c>
      <c r="B55">
        <v>2387</v>
      </c>
      <c r="C55">
        <v>1074</v>
      </c>
      <c r="D55">
        <v>44.99</v>
      </c>
      <c r="E55">
        <v>3215</v>
      </c>
      <c r="F55">
        <v>1392</v>
      </c>
      <c r="G55">
        <v>43.3</v>
      </c>
      <c r="H55">
        <v>3569</v>
      </c>
      <c r="I55">
        <v>1749</v>
      </c>
      <c r="J55">
        <v>49.01</v>
      </c>
      <c r="K55">
        <v>4558</v>
      </c>
      <c r="L55">
        <v>2144</v>
      </c>
      <c r="M55">
        <v>47.04</v>
      </c>
    </row>
    <row r="56" spans="1:13" x14ac:dyDescent="0.25">
      <c r="A56" t="s">
        <v>91</v>
      </c>
      <c r="B56">
        <v>2362</v>
      </c>
      <c r="C56">
        <v>903</v>
      </c>
      <c r="D56">
        <v>38.229999999999997</v>
      </c>
      <c r="E56">
        <v>4449</v>
      </c>
      <c r="F56">
        <v>1645</v>
      </c>
      <c r="G56">
        <v>36.97</v>
      </c>
      <c r="H56">
        <v>3879</v>
      </c>
      <c r="I56">
        <v>1692</v>
      </c>
      <c r="J56">
        <v>43.62</v>
      </c>
      <c r="K56">
        <v>5762</v>
      </c>
      <c r="L56">
        <v>2709</v>
      </c>
      <c r="M56">
        <v>47.01</v>
      </c>
    </row>
    <row r="57" spans="1:13" x14ac:dyDescent="0.25">
      <c r="A57" t="s">
        <v>92</v>
      </c>
      <c r="B57">
        <v>2787</v>
      </c>
      <c r="C57">
        <v>1143</v>
      </c>
      <c r="D57">
        <v>41.01</v>
      </c>
      <c r="E57">
        <v>4265</v>
      </c>
      <c r="F57">
        <v>1445</v>
      </c>
      <c r="G57">
        <v>33.880000000000003</v>
      </c>
      <c r="H57">
        <v>4741</v>
      </c>
      <c r="I57">
        <v>2052</v>
      </c>
      <c r="J57">
        <v>43.28</v>
      </c>
      <c r="K57">
        <v>5622</v>
      </c>
      <c r="L57">
        <v>2667</v>
      </c>
      <c r="M57">
        <v>47.44</v>
      </c>
    </row>
    <row r="58" spans="1:13" x14ac:dyDescent="0.25">
      <c r="A58" t="s">
        <v>93</v>
      </c>
      <c r="B58">
        <v>2914</v>
      </c>
      <c r="C58">
        <v>1293</v>
      </c>
      <c r="D58">
        <v>44.37</v>
      </c>
      <c r="E58">
        <v>4406</v>
      </c>
      <c r="F58">
        <v>1801</v>
      </c>
      <c r="G58">
        <v>40.880000000000003</v>
      </c>
      <c r="H58">
        <v>4757</v>
      </c>
      <c r="I58">
        <v>2381</v>
      </c>
      <c r="J58">
        <v>50.05</v>
      </c>
      <c r="K58">
        <v>5910</v>
      </c>
      <c r="L58">
        <v>3027</v>
      </c>
      <c r="M58">
        <v>51.22</v>
      </c>
    </row>
    <row r="59" spans="1:13" x14ac:dyDescent="0.25">
      <c r="A59" t="s">
        <v>94</v>
      </c>
      <c r="B59">
        <v>3142</v>
      </c>
      <c r="C59">
        <v>1425</v>
      </c>
      <c r="D59">
        <v>45.35</v>
      </c>
      <c r="E59">
        <v>4904</v>
      </c>
      <c r="F59">
        <v>1874</v>
      </c>
      <c r="G59">
        <v>38.21</v>
      </c>
      <c r="H59">
        <v>5313</v>
      </c>
      <c r="I59">
        <v>2389</v>
      </c>
      <c r="J59">
        <v>44.97</v>
      </c>
      <c r="K59">
        <v>7714</v>
      </c>
      <c r="L59">
        <v>3839</v>
      </c>
      <c r="M59">
        <v>49.77</v>
      </c>
    </row>
    <row r="60" spans="1:13" x14ac:dyDescent="0.25">
      <c r="A60" t="s">
        <v>95</v>
      </c>
      <c r="B60">
        <v>3251</v>
      </c>
      <c r="C60">
        <v>1400</v>
      </c>
      <c r="D60">
        <v>43.06</v>
      </c>
      <c r="E60">
        <v>4894</v>
      </c>
      <c r="F60">
        <v>1865</v>
      </c>
      <c r="G60">
        <v>38.11</v>
      </c>
      <c r="H60">
        <v>5589</v>
      </c>
      <c r="I60">
        <v>2526</v>
      </c>
      <c r="J60">
        <v>45.2</v>
      </c>
      <c r="K60">
        <v>6999</v>
      </c>
      <c r="L60">
        <v>3063</v>
      </c>
      <c r="M60">
        <v>43.76</v>
      </c>
    </row>
    <row r="61" spans="1:13" x14ac:dyDescent="0.25">
      <c r="A61" t="s">
        <v>25</v>
      </c>
      <c r="B61">
        <v>32627</v>
      </c>
      <c r="C61">
        <v>14362</v>
      </c>
      <c r="D61">
        <v>44.02</v>
      </c>
      <c r="E61">
        <v>52577</v>
      </c>
      <c r="F61">
        <v>21034</v>
      </c>
      <c r="G61">
        <v>40.01</v>
      </c>
      <c r="H61">
        <v>55163</v>
      </c>
      <c r="I61">
        <v>25846</v>
      </c>
      <c r="J61">
        <v>46.85</v>
      </c>
      <c r="K61">
        <v>72254</v>
      </c>
      <c r="L61">
        <v>34685</v>
      </c>
      <c r="M61">
        <v>48</v>
      </c>
    </row>
    <row r="62" spans="1:13" x14ac:dyDescent="0.25">
      <c r="A62" t="s">
        <v>96</v>
      </c>
      <c r="B62">
        <v>3602</v>
      </c>
      <c r="C62">
        <v>1490</v>
      </c>
      <c r="D62">
        <v>41.37</v>
      </c>
      <c r="E62">
        <v>5497</v>
      </c>
      <c r="F62">
        <v>2101</v>
      </c>
      <c r="G62">
        <v>38.22</v>
      </c>
      <c r="H62">
        <v>5655</v>
      </c>
      <c r="I62">
        <v>2607</v>
      </c>
      <c r="J62">
        <v>46.1</v>
      </c>
      <c r="K62">
        <v>8109</v>
      </c>
      <c r="L62">
        <v>3683</v>
      </c>
      <c r="M62">
        <v>45.42</v>
      </c>
    </row>
    <row r="63" spans="1:13" x14ac:dyDescent="0.25">
      <c r="A63" t="s">
        <v>97</v>
      </c>
      <c r="B63">
        <v>4337</v>
      </c>
      <c r="C63">
        <v>1797</v>
      </c>
      <c r="D63">
        <v>41.43</v>
      </c>
      <c r="E63">
        <v>6229</v>
      </c>
      <c r="F63">
        <v>2540</v>
      </c>
      <c r="G63">
        <v>40.78</v>
      </c>
      <c r="H63">
        <v>6607</v>
      </c>
      <c r="I63">
        <v>2862</v>
      </c>
      <c r="J63">
        <v>43.32</v>
      </c>
      <c r="K63">
        <v>7286</v>
      </c>
      <c r="L63">
        <v>3219</v>
      </c>
      <c r="M63">
        <v>44.18</v>
      </c>
    </row>
    <row r="64" spans="1:13" x14ac:dyDescent="0.25">
      <c r="A64" t="s">
        <v>98</v>
      </c>
      <c r="B64">
        <v>4084</v>
      </c>
      <c r="C64">
        <v>1813</v>
      </c>
      <c r="D64">
        <v>44.39</v>
      </c>
      <c r="E64">
        <v>6640</v>
      </c>
      <c r="F64">
        <v>2855</v>
      </c>
      <c r="G64">
        <v>43</v>
      </c>
      <c r="H64">
        <v>6488</v>
      </c>
      <c r="I64">
        <v>3526</v>
      </c>
      <c r="J64">
        <v>54.35</v>
      </c>
      <c r="K64">
        <v>8481</v>
      </c>
      <c r="L64">
        <v>4458</v>
      </c>
      <c r="M64">
        <v>52.56</v>
      </c>
    </row>
    <row r="65" spans="1:13" x14ac:dyDescent="0.25">
      <c r="A65" t="s">
        <v>99</v>
      </c>
      <c r="B65">
        <v>2896</v>
      </c>
      <c r="C65">
        <v>1187</v>
      </c>
      <c r="D65">
        <v>40.99</v>
      </c>
      <c r="E65">
        <v>4474</v>
      </c>
      <c r="F65">
        <v>1833</v>
      </c>
      <c r="G65">
        <v>40.97</v>
      </c>
      <c r="H65">
        <v>4464</v>
      </c>
      <c r="I65">
        <v>2067</v>
      </c>
      <c r="J65">
        <v>46.3</v>
      </c>
      <c r="K65">
        <v>5029</v>
      </c>
      <c r="L65">
        <v>2272</v>
      </c>
      <c r="M65">
        <v>45.18</v>
      </c>
    </row>
    <row r="66" spans="1:13" x14ac:dyDescent="0.25">
      <c r="A66" t="s">
        <v>100</v>
      </c>
      <c r="B66">
        <v>3176</v>
      </c>
      <c r="C66">
        <v>1345</v>
      </c>
      <c r="D66">
        <v>42.35</v>
      </c>
      <c r="E66">
        <v>5021</v>
      </c>
      <c r="F66">
        <v>2034</v>
      </c>
      <c r="G66">
        <v>40.51</v>
      </c>
      <c r="H66">
        <v>5393</v>
      </c>
      <c r="I66">
        <v>2278</v>
      </c>
      <c r="J66">
        <v>42.24</v>
      </c>
      <c r="K66">
        <v>7671</v>
      </c>
      <c r="L66">
        <v>3078</v>
      </c>
      <c r="M66">
        <v>40.130000000000003</v>
      </c>
    </row>
    <row r="67" spans="1:13" x14ac:dyDescent="0.25">
      <c r="A67" t="s">
        <v>101</v>
      </c>
      <c r="B67">
        <v>3674</v>
      </c>
      <c r="C67">
        <v>1510</v>
      </c>
      <c r="D67">
        <v>41.1</v>
      </c>
      <c r="E67">
        <v>5789</v>
      </c>
      <c r="F67">
        <v>2231</v>
      </c>
      <c r="G67">
        <v>38.54</v>
      </c>
      <c r="H67">
        <v>5960</v>
      </c>
      <c r="I67">
        <v>2625</v>
      </c>
      <c r="J67">
        <v>44.04</v>
      </c>
      <c r="K67">
        <v>8074</v>
      </c>
      <c r="L67">
        <v>3465</v>
      </c>
      <c r="M67">
        <v>42.92</v>
      </c>
    </row>
    <row r="68" spans="1:13" x14ac:dyDescent="0.25">
      <c r="A68" t="s">
        <v>102</v>
      </c>
      <c r="B68">
        <v>2793</v>
      </c>
      <c r="C68">
        <v>1083</v>
      </c>
      <c r="D68">
        <v>38.78</v>
      </c>
      <c r="E68">
        <v>4144</v>
      </c>
      <c r="F68">
        <v>1600</v>
      </c>
      <c r="G68">
        <v>38.61</v>
      </c>
      <c r="H68">
        <v>4528</v>
      </c>
      <c r="I68">
        <v>1972</v>
      </c>
      <c r="J68">
        <v>43.55</v>
      </c>
      <c r="K68">
        <v>5669</v>
      </c>
      <c r="L68">
        <v>2611</v>
      </c>
      <c r="M68">
        <v>46.06</v>
      </c>
    </row>
    <row r="69" spans="1:13" x14ac:dyDescent="0.25">
      <c r="A69" t="s">
        <v>103</v>
      </c>
      <c r="B69">
        <v>2289</v>
      </c>
      <c r="C69">
        <v>964</v>
      </c>
      <c r="D69">
        <v>42.11</v>
      </c>
      <c r="E69">
        <v>3441</v>
      </c>
      <c r="F69">
        <v>1290</v>
      </c>
      <c r="G69">
        <v>37.49</v>
      </c>
      <c r="H69">
        <v>4008</v>
      </c>
      <c r="I69">
        <v>1796</v>
      </c>
      <c r="J69">
        <v>44.81</v>
      </c>
      <c r="K69">
        <v>5162</v>
      </c>
      <c r="L69">
        <v>2418</v>
      </c>
      <c r="M69">
        <v>46.84</v>
      </c>
    </row>
    <row r="70" spans="1:13" x14ac:dyDescent="0.25">
      <c r="A70" t="s">
        <v>104</v>
      </c>
      <c r="B70">
        <v>2900</v>
      </c>
      <c r="C70">
        <v>1410</v>
      </c>
      <c r="D70">
        <v>48.62</v>
      </c>
      <c r="E70">
        <v>4450</v>
      </c>
      <c r="F70">
        <v>2024</v>
      </c>
      <c r="G70">
        <v>45.48</v>
      </c>
      <c r="H70">
        <v>4471</v>
      </c>
      <c r="I70">
        <v>2239</v>
      </c>
      <c r="J70">
        <v>50.08</v>
      </c>
      <c r="K70">
        <v>5388</v>
      </c>
      <c r="L70">
        <v>2729</v>
      </c>
      <c r="M70">
        <v>50.65</v>
      </c>
    </row>
    <row r="71" spans="1:13" x14ac:dyDescent="0.25">
      <c r="A71" t="s">
        <v>105</v>
      </c>
      <c r="B71">
        <v>2925</v>
      </c>
      <c r="C71">
        <v>1209</v>
      </c>
      <c r="D71">
        <v>41.33</v>
      </c>
      <c r="E71">
        <v>5083</v>
      </c>
      <c r="F71">
        <v>2211</v>
      </c>
      <c r="G71">
        <v>43.5</v>
      </c>
      <c r="H71">
        <v>5418</v>
      </c>
      <c r="I71">
        <v>2597</v>
      </c>
      <c r="J71">
        <v>47.93</v>
      </c>
      <c r="K71">
        <v>8051</v>
      </c>
      <c r="L71">
        <v>4324</v>
      </c>
      <c r="M71">
        <v>53.71</v>
      </c>
    </row>
    <row r="72" spans="1:13" x14ac:dyDescent="0.25">
      <c r="A72" t="s">
        <v>106</v>
      </c>
      <c r="B72">
        <v>2138</v>
      </c>
      <c r="C72">
        <v>1037</v>
      </c>
      <c r="D72">
        <v>48.5</v>
      </c>
      <c r="E72">
        <v>3417</v>
      </c>
      <c r="F72">
        <v>1712</v>
      </c>
      <c r="G72">
        <v>50.1</v>
      </c>
      <c r="H72">
        <v>3529</v>
      </c>
      <c r="I72">
        <v>1861</v>
      </c>
      <c r="J72">
        <v>52.73</v>
      </c>
      <c r="K72">
        <v>4651</v>
      </c>
      <c r="L72">
        <v>2462</v>
      </c>
      <c r="M72">
        <v>52.93</v>
      </c>
    </row>
    <row r="73" spans="1:13" x14ac:dyDescent="0.25">
      <c r="A73" t="s">
        <v>26</v>
      </c>
      <c r="B73">
        <v>34814</v>
      </c>
      <c r="C73">
        <v>14845</v>
      </c>
      <c r="D73">
        <v>42.64</v>
      </c>
      <c r="E73">
        <v>54185</v>
      </c>
      <c r="F73">
        <v>22431</v>
      </c>
      <c r="G73">
        <v>41.4</v>
      </c>
      <c r="H73">
        <v>56521</v>
      </c>
      <c r="I73">
        <v>26430</v>
      </c>
      <c r="J73">
        <v>46.76</v>
      </c>
      <c r="K73">
        <v>73571</v>
      </c>
      <c r="L73">
        <v>34719</v>
      </c>
      <c r="M73">
        <v>47.19</v>
      </c>
    </row>
    <row r="74" spans="1:13" x14ac:dyDescent="0.25">
      <c r="A74" t="s">
        <v>107</v>
      </c>
      <c r="B74">
        <v>4581</v>
      </c>
      <c r="C74">
        <v>1532</v>
      </c>
      <c r="D74">
        <v>33.44</v>
      </c>
      <c r="E74">
        <v>6870</v>
      </c>
      <c r="F74">
        <v>2124</v>
      </c>
      <c r="G74">
        <v>30.92</v>
      </c>
      <c r="H74">
        <v>7415</v>
      </c>
      <c r="I74">
        <v>2822</v>
      </c>
      <c r="J74">
        <v>38.06</v>
      </c>
      <c r="K74">
        <v>8805</v>
      </c>
      <c r="L74">
        <v>3312</v>
      </c>
      <c r="M74">
        <v>37.61</v>
      </c>
    </row>
    <row r="75" spans="1:13" x14ac:dyDescent="0.25">
      <c r="A75" t="s">
        <v>108</v>
      </c>
      <c r="B75">
        <v>3881</v>
      </c>
      <c r="C75">
        <v>1670</v>
      </c>
      <c r="D75">
        <v>43.03</v>
      </c>
      <c r="E75">
        <v>6465</v>
      </c>
      <c r="F75">
        <v>2663</v>
      </c>
      <c r="G75">
        <v>41.19</v>
      </c>
      <c r="H75">
        <v>6775</v>
      </c>
      <c r="I75">
        <v>3090</v>
      </c>
      <c r="J75">
        <v>45.61</v>
      </c>
      <c r="K75">
        <v>8194</v>
      </c>
      <c r="L75">
        <v>3658</v>
      </c>
      <c r="M75">
        <v>44.64</v>
      </c>
    </row>
    <row r="76" spans="1:13" x14ac:dyDescent="0.25">
      <c r="A76" t="s">
        <v>109</v>
      </c>
      <c r="B76">
        <v>3201</v>
      </c>
      <c r="C76">
        <v>1399</v>
      </c>
      <c r="D76">
        <v>43.71</v>
      </c>
      <c r="E76">
        <v>4865</v>
      </c>
      <c r="F76">
        <v>1941</v>
      </c>
      <c r="G76">
        <v>39.9</v>
      </c>
      <c r="H76">
        <v>5064</v>
      </c>
      <c r="I76">
        <v>2347</v>
      </c>
      <c r="J76">
        <v>46.35</v>
      </c>
      <c r="K76">
        <v>5953</v>
      </c>
      <c r="L76">
        <v>2668</v>
      </c>
      <c r="M76">
        <v>44.82</v>
      </c>
    </row>
    <row r="77" spans="1:13" x14ac:dyDescent="0.25">
      <c r="A77" t="s">
        <v>110</v>
      </c>
      <c r="B77">
        <v>1819</v>
      </c>
      <c r="C77">
        <v>794</v>
      </c>
      <c r="D77">
        <v>43.65</v>
      </c>
      <c r="E77">
        <v>2955</v>
      </c>
      <c r="F77">
        <v>1185</v>
      </c>
      <c r="G77">
        <v>40.1</v>
      </c>
      <c r="H77">
        <v>3486</v>
      </c>
      <c r="I77">
        <v>1568</v>
      </c>
      <c r="J77">
        <v>44.98</v>
      </c>
      <c r="K77">
        <v>4449</v>
      </c>
      <c r="L77">
        <v>2113</v>
      </c>
      <c r="M77">
        <v>47.49</v>
      </c>
    </row>
    <row r="78" spans="1:13" x14ac:dyDescent="0.25">
      <c r="A78" t="s">
        <v>111</v>
      </c>
      <c r="B78">
        <v>3254</v>
      </c>
      <c r="C78">
        <v>1511</v>
      </c>
      <c r="D78">
        <v>46.44</v>
      </c>
      <c r="E78">
        <v>5684</v>
      </c>
      <c r="F78">
        <v>2361</v>
      </c>
      <c r="G78">
        <v>41.54</v>
      </c>
      <c r="H78">
        <v>6165</v>
      </c>
      <c r="I78">
        <v>2816</v>
      </c>
      <c r="J78">
        <v>45.68</v>
      </c>
      <c r="K78">
        <v>8429</v>
      </c>
      <c r="L78">
        <v>4065</v>
      </c>
      <c r="M78">
        <v>48.23</v>
      </c>
    </row>
    <row r="79" spans="1:13" x14ac:dyDescent="0.25">
      <c r="A79" t="s">
        <v>112</v>
      </c>
      <c r="B79">
        <v>2988</v>
      </c>
      <c r="C79">
        <v>1382</v>
      </c>
      <c r="D79">
        <v>46.25</v>
      </c>
      <c r="E79">
        <v>5069</v>
      </c>
      <c r="F79">
        <v>2029</v>
      </c>
      <c r="G79">
        <v>40.03</v>
      </c>
      <c r="H79">
        <v>5699</v>
      </c>
      <c r="I79">
        <v>2639</v>
      </c>
      <c r="J79">
        <v>46.31</v>
      </c>
      <c r="K79">
        <v>7429</v>
      </c>
      <c r="L79">
        <v>3424</v>
      </c>
      <c r="M79">
        <v>46.09</v>
      </c>
    </row>
    <row r="80" spans="1:13" x14ac:dyDescent="0.25">
      <c r="A80" t="s">
        <v>113</v>
      </c>
      <c r="B80">
        <v>2529</v>
      </c>
      <c r="C80">
        <v>1069</v>
      </c>
      <c r="D80">
        <v>42.27</v>
      </c>
      <c r="E80">
        <v>4182</v>
      </c>
      <c r="F80">
        <v>1513</v>
      </c>
      <c r="G80">
        <v>36.18</v>
      </c>
      <c r="H80">
        <v>4757</v>
      </c>
      <c r="I80">
        <v>1935</v>
      </c>
      <c r="J80">
        <v>40.68</v>
      </c>
      <c r="K80">
        <v>6039</v>
      </c>
      <c r="L80">
        <v>2629</v>
      </c>
      <c r="M80">
        <v>43.53</v>
      </c>
    </row>
    <row r="81" spans="1:13" x14ac:dyDescent="0.25">
      <c r="A81" t="s">
        <v>114</v>
      </c>
      <c r="B81">
        <v>1835</v>
      </c>
      <c r="C81">
        <v>1223</v>
      </c>
      <c r="D81">
        <v>66.650000000000006</v>
      </c>
      <c r="E81">
        <v>3584</v>
      </c>
      <c r="F81">
        <v>1464</v>
      </c>
      <c r="G81">
        <v>40.85</v>
      </c>
      <c r="H81">
        <v>3350</v>
      </c>
      <c r="I81">
        <v>1495</v>
      </c>
      <c r="J81">
        <v>44.63</v>
      </c>
      <c r="K81">
        <v>5531</v>
      </c>
      <c r="L81">
        <v>2213</v>
      </c>
      <c r="M81">
        <v>40.01</v>
      </c>
    </row>
    <row r="82" spans="1:13" x14ac:dyDescent="0.25">
      <c r="A82" t="s">
        <v>115</v>
      </c>
      <c r="B82">
        <v>2346</v>
      </c>
      <c r="C82">
        <v>1036</v>
      </c>
      <c r="D82">
        <v>44.16</v>
      </c>
      <c r="E82">
        <v>3747</v>
      </c>
      <c r="F82">
        <v>1490</v>
      </c>
      <c r="G82">
        <v>39.770000000000003</v>
      </c>
      <c r="H82">
        <v>4351</v>
      </c>
      <c r="I82">
        <v>1817</v>
      </c>
      <c r="J82">
        <v>41.76</v>
      </c>
      <c r="K82">
        <v>6249</v>
      </c>
      <c r="L82">
        <v>2554</v>
      </c>
      <c r="M82">
        <v>40.869999999999997</v>
      </c>
    </row>
    <row r="83" spans="1:13" x14ac:dyDescent="0.25">
      <c r="A83" t="s">
        <v>116</v>
      </c>
      <c r="B83">
        <v>1826</v>
      </c>
      <c r="C83">
        <v>956</v>
      </c>
      <c r="D83">
        <v>52.35</v>
      </c>
      <c r="E83">
        <v>4041</v>
      </c>
      <c r="F83">
        <v>1591</v>
      </c>
      <c r="G83">
        <v>39.369999999999997</v>
      </c>
      <c r="H83">
        <v>3835</v>
      </c>
      <c r="I83">
        <v>1784</v>
      </c>
      <c r="J83">
        <v>46.52</v>
      </c>
      <c r="K83">
        <v>6690</v>
      </c>
      <c r="L83">
        <v>3214</v>
      </c>
      <c r="M83">
        <v>48.04</v>
      </c>
    </row>
    <row r="84" spans="1:13" x14ac:dyDescent="0.25">
      <c r="A84" t="s">
        <v>117</v>
      </c>
      <c r="B84">
        <v>1779</v>
      </c>
      <c r="C84">
        <v>730</v>
      </c>
      <c r="D84">
        <v>41.03</v>
      </c>
      <c r="E84">
        <v>3205</v>
      </c>
      <c r="F84">
        <v>1117</v>
      </c>
      <c r="G84">
        <v>34.85</v>
      </c>
      <c r="H84">
        <v>3738</v>
      </c>
      <c r="I84">
        <v>1622</v>
      </c>
      <c r="J84">
        <v>43.39</v>
      </c>
      <c r="K84">
        <v>5772</v>
      </c>
      <c r="L84">
        <v>2470</v>
      </c>
      <c r="M84">
        <v>42.79</v>
      </c>
    </row>
    <row r="85" spans="1:13" x14ac:dyDescent="0.25">
      <c r="A85" t="s">
        <v>27</v>
      </c>
      <c r="B85">
        <v>30039</v>
      </c>
      <c r="C85">
        <v>13302</v>
      </c>
      <c r="D85">
        <v>44.28</v>
      </c>
      <c r="E85">
        <v>50667</v>
      </c>
      <c r="F85">
        <v>19478</v>
      </c>
      <c r="G85">
        <v>38.44</v>
      </c>
      <c r="H85">
        <v>54635</v>
      </c>
      <c r="I85">
        <v>23935</v>
      </c>
      <c r="J85">
        <v>43.81</v>
      </c>
      <c r="K85">
        <v>73540</v>
      </c>
      <c r="L85">
        <v>32320</v>
      </c>
      <c r="M85">
        <v>43.95</v>
      </c>
    </row>
    <row r="86" spans="1:13" x14ac:dyDescent="0.25">
      <c r="A86" t="s">
        <v>118</v>
      </c>
      <c r="B86">
        <v>2955</v>
      </c>
      <c r="C86">
        <v>965</v>
      </c>
      <c r="D86">
        <v>32.659999999999997</v>
      </c>
      <c r="E86">
        <v>5143</v>
      </c>
      <c r="F86">
        <v>1395</v>
      </c>
      <c r="G86">
        <v>27.12</v>
      </c>
      <c r="H86">
        <v>5288</v>
      </c>
      <c r="I86">
        <v>1585</v>
      </c>
      <c r="J86">
        <v>29.97</v>
      </c>
      <c r="K86">
        <v>8054</v>
      </c>
      <c r="L86">
        <v>2152</v>
      </c>
      <c r="M86">
        <v>26.72</v>
      </c>
    </row>
    <row r="87" spans="1:13" x14ac:dyDescent="0.25">
      <c r="A87" t="s">
        <v>119</v>
      </c>
      <c r="B87">
        <v>2255</v>
      </c>
      <c r="C87">
        <v>861</v>
      </c>
      <c r="D87">
        <v>38.18</v>
      </c>
      <c r="E87">
        <v>3376</v>
      </c>
      <c r="F87">
        <v>1256</v>
      </c>
      <c r="G87">
        <v>37.200000000000003</v>
      </c>
      <c r="H87">
        <v>3886</v>
      </c>
      <c r="I87">
        <v>1580</v>
      </c>
      <c r="J87">
        <v>40.659999999999997</v>
      </c>
      <c r="K87">
        <v>4860</v>
      </c>
      <c r="L87">
        <v>1919</v>
      </c>
      <c r="M87">
        <v>39.49</v>
      </c>
    </row>
    <row r="88" spans="1:13" x14ac:dyDescent="0.25">
      <c r="A88" t="s">
        <v>120</v>
      </c>
      <c r="B88">
        <v>2313</v>
      </c>
      <c r="C88">
        <v>921</v>
      </c>
      <c r="D88">
        <v>39.82</v>
      </c>
      <c r="E88">
        <v>3554</v>
      </c>
      <c r="F88">
        <v>1257</v>
      </c>
      <c r="G88">
        <v>35.369999999999997</v>
      </c>
      <c r="H88">
        <v>3993</v>
      </c>
      <c r="I88">
        <v>1623</v>
      </c>
      <c r="J88">
        <v>40.65</v>
      </c>
      <c r="K88">
        <v>5396</v>
      </c>
      <c r="L88">
        <v>2207</v>
      </c>
      <c r="M88">
        <v>40.9</v>
      </c>
    </row>
    <row r="89" spans="1:13" x14ac:dyDescent="0.25">
      <c r="A89" t="s">
        <v>121</v>
      </c>
      <c r="B89">
        <v>3576</v>
      </c>
      <c r="C89">
        <v>1291</v>
      </c>
      <c r="D89">
        <v>36.1</v>
      </c>
      <c r="E89">
        <v>5782</v>
      </c>
      <c r="F89">
        <v>1846</v>
      </c>
      <c r="G89">
        <v>31.93</v>
      </c>
      <c r="H89">
        <v>6505</v>
      </c>
      <c r="I89">
        <v>2536</v>
      </c>
      <c r="J89">
        <v>38.99</v>
      </c>
      <c r="K89">
        <v>8920</v>
      </c>
      <c r="L89">
        <v>2965</v>
      </c>
      <c r="M89">
        <v>33.24</v>
      </c>
    </row>
    <row r="90" spans="1:13" x14ac:dyDescent="0.25">
      <c r="A90" t="s">
        <v>122</v>
      </c>
      <c r="B90">
        <v>3554</v>
      </c>
      <c r="C90">
        <v>1556</v>
      </c>
      <c r="D90">
        <v>43.78</v>
      </c>
      <c r="E90">
        <v>5927</v>
      </c>
      <c r="F90">
        <v>1930</v>
      </c>
      <c r="G90">
        <v>32.56</v>
      </c>
      <c r="H90">
        <v>6563</v>
      </c>
      <c r="I90">
        <v>2622</v>
      </c>
      <c r="J90">
        <v>39.950000000000003</v>
      </c>
      <c r="K90">
        <v>9043</v>
      </c>
      <c r="L90">
        <v>3285</v>
      </c>
      <c r="M90">
        <v>36.33</v>
      </c>
    </row>
    <row r="91" spans="1:13" x14ac:dyDescent="0.25">
      <c r="A91" t="s">
        <v>123</v>
      </c>
      <c r="B91">
        <v>2575</v>
      </c>
      <c r="C91">
        <v>1023</v>
      </c>
      <c r="D91">
        <v>39.729999999999997</v>
      </c>
      <c r="E91">
        <v>4403</v>
      </c>
      <c r="F91">
        <v>1534</v>
      </c>
      <c r="G91">
        <v>34.840000000000003</v>
      </c>
      <c r="H91">
        <v>4797</v>
      </c>
      <c r="I91">
        <v>2042</v>
      </c>
      <c r="J91">
        <v>42.57</v>
      </c>
      <c r="K91">
        <v>6134</v>
      </c>
      <c r="L91">
        <v>2550</v>
      </c>
      <c r="M91">
        <v>41.57</v>
      </c>
    </row>
    <row r="92" spans="1:13" x14ac:dyDescent="0.25">
      <c r="A92" t="s">
        <v>124</v>
      </c>
      <c r="B92">
        <v>2801</v>
      </c>
      <c r="C92">
        <v>1046</v>
      </c>
      <c r="D92">
        <v>37.340000000000003</v>
      </c>
      <c r="E92">
        <v>4164</v>
      </c>
      <c r="F92">
        <v>1316</v>
      </c>
      <c r="G92">
        <v>31.6</v>
      </c>
      <c r="H92">
        <v>4411</v>
      </c>
      <c r="I92">
        <v>1676</v>
      </c>
      <c r="J92">
        <v>38</v>
      </c>
      <c r="K92">
        <v>4929</v>
      </c>
      <c r="L92">
        <v>1994</v>
      </c>
      <c r="M92">
        <v>40.450000000000003</v>
      </c>
    </row>
    <row r="93" spans="1:13" x14ac:dyDescent="0.25">
      <c r="A93" t="s">
        <v>125</v>
      </c>
      <c r="B93">
        <v>2672</v>
      </c>
      <c r="C93">
        <v>1103</v>
      </c>
      <c r="D93">
        <v>41.28</v>
      </c>
      <c r="E93">
        <v>4262</v>
      </c>
      <c r="F93">
        <v>1447</v>
      </c>
      <c r="G93">
        <v>33.950000000000003</v>
      </c>
      <c r="H93">
        <v>4896</v>
      </c>
      <c r="I93">
        <v>1937</v>
      </c>
      <c r="J93">
        <v>39.56</v>
      </c>
      <c r="K93">
        <v>6062</v>
      </c>
      <c r="L93">
        <v>2393</v>
      </c>
      <c r="M93">
        <v>39.479999999999997</v>
      </c>
    </row>
    <row r="94" spans="1:13" x14ac:dyDescent="0.25">
      <c r="A94" t="s">
        <v>126</v>
      </c>
      <c r="B94">
        <v>3489</v>
      </c>
      <c r="C94">
        <v>1385</v>
      </c>
      <c r="D94">
        <v>39.700000000000003</v>
      </c>
      <c r="E94">
        <v>5457</v>
      </c>
      <c r="F94">
        <v>2043</v>
      </c>
      <c r="G94">
        <v>37.44</v>
      </c>
      <c r="H94">
        <v>6013</v>
      </c>
      <c r="I94">
        <v>2447</v>
      </c>
      <c r="J94">
        <v>40.700000000000003</v>
      </c>
      <c r="K94">
        <v>6496</v>
      </c>
      <c r="L94">
        <v>2626</v>
      </c>
      <c r="M94">
        <v>40.42</v>
      </c>
    </row>
    <row r="95" spans="1:13" x14ac:dyDescent="0.25">
      <c r="A95" t="s">
        <v>127</v>
      </c>
      <c r="B95">
        <v>2371</v>
      </c>
      <c r="C95">
        <v>976</v>
      </c>
      <c r="D95">
        <v>41.16</v>
      </c>
      <c r="E95">
        <v>3976</v>
      </c>
      <c r="F95">
        <v>1544</v>
      </c>
      <c r="G95">
        <v>38.83</v>
      </c>
      <c r="H95">
        <v>4380</v>
      </c>
      <c r="I95">
        <v>1845</v>
      </c>
      <c r="J95">
        <v>42.12</v>
      </c>
      <c r="K95">
        <v>6418</v>
      </c>
      <c r="L95">
        <v>2687</v>
      </c>
      <c r="M95">
        <v>41.87</v>
      </c>
    </row>
    <row r="96" spans="1:13" x14ac:dyDescent="0.25">
      <c r="A96" t="s">
        <v>128</v>
      </c>
      <c r="B96">
        <v>2914</v>
      </c>
      <c r="C96">
        <v>1068</v>
      </c>
      <c r="D96">
        <v>36.65</v>
      </c>
      <c r="E96">
        <v>4927</v>
      </c>
      <c r="F96">
        <v>1634</v>
      </c>
      <c r="G96">
        <v>33.159999999999997</v>
      </c>
      <c r="H96">
        <v>5477</v>
      </c>
      <c r="I96">
        <v>2087</v>
      </c>
      <c r="J96">
        <v>38.1</v>
      </c>
      <c r="K96">
        <v>6446</v>
      </c>
      <c r="L96">
        <v>2425</v>
      </c>
      <c r="M96">
        <v>37.619999999999997</v>
      </c>
    </row>
    <row r="97" spans="1:13" x14ac:dyDescent="0.25">
      <c r="A97" t="s">
        <v>28</v>
      </c>
      <c r="B97">
        <v>31475</v>
      </c>
      <c r="C97">
        <v>12195</v>
      </c>
      <c r="D97">
        <v>38.75</v>
      </c>
      <c r="E97">
        <v>50971</v>
      </c>
      <c r="F97">
        <v>17202</v>
      </c>
      <c r="G97">
        <v>33.75</v>
      </c>
      <c r="H97">
        <v>56209</v>
      </c>
      <c r="I97">
        <v>21980</v>
      </c>
      <c r="J97">
        <v>39.1</v>
      </c>
      <c r="K97">
        <v>72758</v>
      </c>
      <c r="L97">
        <v>27203</v>
      </c>
      <c r="M97">
        <v>37.39</v>
      </c>
    </row>
    <row r="98" spans="1:13" x14ac:dyDescent="0.25">
      <c r="A98" t="s">
        <v>7</v>
      </c>
      <c r="B98">
        <v>256633</v>
      </c>
      <c r="C98">
        <v>119757</v>
      </c>
      <c r="D98">
        <v>46.66</v>
      </c>
      <c r="E98">
        <v>423866</v>
      </c>
      <c r="F98">
        <v>180438</v>
      </c>
      <c r="G98">
        <v>42.57</v>
      </c>
      <c r="H98">
        <v>438554</v>
      </c>
      <c r="I98">
        <v>207960</v>
      </c>
      <c r="J98">
        <v>47.42</v>
      </c>
      <c r="K98">
        <v>579576</v>
      </c>
      <c r="L98">
        <v>274798</v>
      </c>
      <c r="M98">
        <v>47.41</v>
      </c>
    </row>
    <row r="102" spans="1:13" x14ac:dyDescent="0.25">
      <c r="A102" t="str">
        <f>Table_drugi_tir2[[#Headers],[Odst. 1.sk=1991-2003(30 do 18)]]</f>
        <v>Odst. 1.sk=1991-2003(30 do 18)</v>
      </c>
      <c r="B102" t="str">
        <f>Table_drugi_tir2[[#Headers],[Odst. 2.sk=1976-1990(45 do 31)]]</f>
        <v>Odst. 2.sk=1976-1990(45 do 31)</v>
      </c>
      <c r="C102" t="str">
        <f>Table_drugi_tir2[[#Headers],[Odst. 3.sk=1961-1975(60 do 46)]]</f>
        <v>Odst. 3.sk=1961-1975(60 do 46)</v>
      </c>
      <c r="D102" t="str">
        <f>Table_drugi_tir2[[#Headers],[Odst. 4.sk=1960 (60 in več)]]</f>
        <v>Odst. 4.sk=1960 (60 in več)</v>
      </c>
    </row>
    <row r="103" spans="1:13" x14ac:dyDescent="0.25">
      <c r="A103">
        <f>D98</f>
        <v>46.66</v>
      </c>
      <c r="B103">
        <f>G98</f>
        <v>42.57</v>
      </c>
      <c r="C103">
        <f>J98</f>
        <v>47.42</v>
      </c>
      <c r="D103">
        <f>M98</f>
        <v>47.41</v>
      </c>
    </row>
  </sheetData>
  <conditionalFormatting sqref="A99:AK116 A1:M98">
    <cfRule type="expression" dxfId="0" priority="1">
      <formula>OR(COUNTIF($A1,"v*")=1,COUNTIF($A1,"s*")=1)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abSelected="1" topLeftCell="A70" zoomScale="115" zoomScaleNormal="115" workbookViewId="0">
      <selection activeCell="R83" sqref="R8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workbookViewId="0">
      <selection activeCell="C18" sqref="C18"/>
    </sheetView>
  </sheetViews>
  <sheetFormatPr defaultRowHeight="15" x14ac:dyDescent="0.25"/>
  <cols>
    <col min="1" max="2" width="11.28515625" customWidth="1"/>
    <col min="3" max="3" width="10.7109375" customWidth="1"/>
    <col min="4" max="4" width="12" customWidth="1"/>
  </cols>
  <sheetData>
    <row r="1" spans="1:4" x14ac:dyDescent="0.25">
      <c r="A1" t="s">
        <v>0</v>
      </c>
      <c r="B1" t="s">
        <v>8</v>
      </c>
      <c r="C1" t="s">
        <v>9</v>
      </c>
      <c r="D1" t="s">
        <v>10</v>
      </c>
    </row>
    <row r="2" spans="1:4" x14ac:dyDescent="0.25">
      <c r="A2" t="s">
        <v>80</v>
      </c>
      <c r="B2">
        <v>56.13</v>
      </c>
      <c r="C2" t="s">
        <v>11</v>
      </c>
      <c r="D2" t="s">
        <v>12</v>
      </c>
    </row>
    <row r="3" spans="1:4" x14ac:dyDescent="0.25">
      <c r="A3" t="s">
        <v>118</v>
      </c>
      <c r="B3">
        <v>28.43</v>
      </c>
      <c r="C3" t="s">
        <v>11</v>
      </c>
      <c r="D3" t="s">
        <v>13</v>
      </c>
    </row>
    <row r="4" spans="1:4" x14ac:dyDescent="0.25">
      <c r="A4" t="s">
        <v>80</v>
      </c>
      <c r="B4">
        <v>60.99</v>
      </c>
      <c r="C4" t="s">
        <v>14</v>
      </c>
      <c r="D4" t="s">
        <v>15</v>
      </c>
    </row>
    <row r="5" spans="1:4" x14ac:dyDescent="0.25">
      <c r="A5" t="s">
        <v>118</v>
      </c>
      <c r="B5">
        <v>28.44</v>
      </c>
      <c r="C5" t="s">
        <v>14</v>
      </c>
      <c r="D5" t="s">
        <v>13</v>
      </c>
    </row>
    <row r="7" spans="1:4" x14ac:dyDescent="0.25">
      <c r="A7" t="s">
        <v>0</v>
      </c>
      <c r="B7" t="s">
        <v>8</v>
      </c>
      <c r="C7" t="s">
        <v>16</v>
      </c>
      <c r="D7" t="s">
        <v>10</v>
      </c>
    </row>
    <row r="8" spans="1:4" x14ac:dyDescent="0.25">
      <c r="A8" t="s">
        <v>80</v>
      </c>
      <c r="B8">
        <v>89.59</v>
      </c>
      <c r="C8" t="s">
        <v>17</v>
      </c>
      <c r="D8" t="s">
        <v>12</v>
      </c>
    </row>
    <row r="9" spans="1:4" x14ac:dyDescent="0.25">
      <c r="A9" t="s">
        <v>118</v>
      </c>
      <c r="B9">
        <v>32.659999999999997</v>
      </c>
      <c r="C9" t="s">
        <v>17</v>
      </c>
      <c r="D9" t="s">
        <v>13</v>
      </c>
    </row>
    <row r="10" spans="1:4" x14ac:dyDescent="0.25">
      <c r="A10" t="s">
        <v>80</v>
      </c>
      <c r="B10">
        <v>63.84</v>
      </c>
      <c r="C10" t="s">
        <v>18</v>
      </c>
      <c r="D10" t="s">
        <v>15</v>
      </c>
    </row>
    <row r="11" spans="1:4" x14ac:dyDescent="0.25">
      <c r="A11" t="s">
        <v>118</v>
      </c>
      <c r="B11">
        <v>27.12</v>
      </c>
      <c r="C11" t="s">
        <v>18</v>
      </c>
      <c r="D11" t="s">
        <v>13</v>
      </c>
    </row>
    <row r="12" spans="1:4" x14ac:dyDescent="0.25">
      <c r="A12" t="s">
        <v>52</v>
      </c>
      <c r="B12">
        <v>57.95</v>
      </c>
      <c r="C12" t="s">
        <v>19</v>
      </c>
      <c r="D12" t="s">
        <v>15</v>
      </c>
    </row>
    <row r="13" spans="1:4" x14ac:dyDescent="0.25">
      <c r="A13" t="s">
        <v>118</v>
      </c>
      <c r="B13">
        <v>29.97</v>
      </c>
      <c r="C13" t="s">
        <v>19</v>
      </c>
      <c r="D13" t="s">
        <v>13</v>
      </c>
    </row>
    <row r="14" spans="1:4" x14ac:dyDescent="0.25">
      <c r="A14" t="s">
        <v>43</v>
      </c>
      <c r="B14">
        <v>58</v>
      </c>
      <c r="C14" t="s">
        <v>20</v>
      </c>
      <c r="D14" t="s">
        <v>15</v>
      </c>
    </row>
    <row r="15" spans="1:4" x14ac:dyDescent="0.25">
      <c r="A15" t="s">
        <v>118</v>
      </c>
      <c r="B15">
        <v>26.72</v>
      </c>
      <c r="C15" t="s">
        <v>20</v>
      </c>
      <c r="D15" t="s">
        <v>13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C13" sqref="C13"/>
    </sheetView>
  </sheetViews>
  <sheetFormatPr defaultRowHeight="15" x14ac:dyDescent="0.25"/>
  <cols>
    <col min="1" max="1" width="16" bestFit="1" customWidth="1"/>
    <col min="2" max="2" width="16.5703125" bestFit="1" customWidth="1"/>
    <col min="3" max="3" width="17.28515625" bestFit="1" customWidth="1"/>
    <col min="4" max="4" width="39.42578125" customWidth="1"/>
  </cols>
  <sheetData>
    <row r="1" spans="1:3" x14ac:dyDescent="0.25">
      <c r="A1" t="s">
        <v>0</v>
      </c>
      <c r="B1" t="s">
        <v>3</v>
      </c>
      <c r="C1" t="s">
        <v>6</v>
      </c>
    </row>
    <row r="2" spans="1:3" x14ac:dyDescent="0.25">
      <c r="A2" t="s">
        <v>21</v>
      </c>
      <c r="B2">
        <v>23.52</v>
      </c>
      <c r="C2">
        <v>26.69</v>
      </c>
    </row>
    <row r="3" spans="1:3" x14ac:dyDescent="0.25">
      <c r="A3" t="s">
        <v>22</v>
      </c>
      <c r="B3">
        <v>22.89</v>
      </c>
      <c r="C3">
        <v>25.92</v>
      </c>
    </row>
    <row r="4" spans="1:3" x14ac:dyDescent="0.25">
      <c r="A4" t="s">
        <v>23</v>
      </c>
      <c r="B4">
        <v>23.1</v>
      </c>
      <c r="C4">
        <v>27.31</v>
      </c>
    </row>
    <row r="5" spans="1:3" x14ac:dyDescent="0.25">
      <c r="A5" t="s">
        <v>24</v>
      </c>
      <c r="B5">
        <v>23.1</v>
      </c>
      <c r="C5">
        <v>26.88</v>
      </c>
    </row>
    <row r="6" spans="1:3" x14ac:dyDescent="0.25">
      <c r="A6" t="s">
        <v>25</v>
      </c>
      <c r="B6">
        <v>21.25</v>
      </c>
      <c r="C6">
        <v>23.86</v>
      </c>
    </row>
    <row r="7" spans="1:3" x14ac:dyDescent="0.25">
      <c r="A7" t="s">
        <v>26</v>
      </c>
      <c r="B7">
        <v>21.37</v>
      </c>
      <c r="C7">
        <v>23.58</v>
      </c>
    </row>
    <row r="8" spans="1:3" x14ac:dyDescent="0.25">
      <c r="A8" t="s">
        <v>27</v>
      </c>
      <c r="B8">
        <v>19.86</v>
      </c>
      <c r="C8">
        <v>22.77</v>
      </c>
    </row>
    <row r="9" spans="1:3" x14ac:dyDescent="0.25">
      <c r="A9" t="s">
        <v>28</v>
      </c>
      <c r="B9">
        <v>17.98</v>
      </c>
      <c r="C9">
        <v>19.22</v>
      </c>
    </row>
    <row r="10" spans="1:3" x14ac:dyDescent="0.25">
      <c r="A10" t="s">
        <v>7</v>
      </c>
      <c r="B10">
        <v>21.63</v>
      </c>
      <c r="C10">
        <v>24.53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"/>
  <sheetViews>
    <sheetView workbookViewId="0">
      <selection activeCell="B9" sqref="B9:E9"/>
    </sheetView>
  </sheetViews>
  <sheetFormatPr defaultRowHeight="15" x14ac:dyDescent="0.25"/>
  <cols>
    <col min="1" max="1" width="16" bestFit="1" customWidth="1"/>
    <col min="2" max="4" width="30" bestFit="1" customWidth="1"/>
    <col min="5" max="5" width="25.85546875" bestFit="1" customWidth="1"/>
    <col min="6" max="8" width="30" bestFit="1" customWidth="1"/>
    <col min="9" max="9" width="25.85546875" bestFit="1" customWidth="1"/>
    <col min="10" max="12" width="30.7109375" bestFit="1" customWidth="1"/>
    <col min="13" max="13" width="26.7109375" bestFit="1" customWidth="1"/>
  </cols>
  <sheetData>
    <row r="1" spans="1:5" x14ac:dyDescent="0.25">
      <c r="A1" t="s">
        <v>0</v>
      </c>
      <c r="B1" t="s">
        <v>31</v>
      </c>
      <c r="C1" t="s">
        <v>34</v>
      </c>
      <c r="D1" t="s">
        <v>37</v>
      </c>
      <c r="E1" t="s">
        <v>39</v>
      </c>
    </row>
    <row r="2" spans="1:5" x14ac:dyDescent="0.25">
      <c r="A2" t="s">
        <v>21</v>
      </c>
      <c r="B2">
        <v>8.19</v>
      </c>
      <c r="C2">
        <v>11.63</v>
      </c>
      <c r="D2">
        <v>13.04</v>
      </c>
      <c r="E2">
        <v>17.34</v>
      </c>
    </row>
    <row r="3" spans="1:5" x14ac:dyDescent="0.25">
      <c r="A3" t="s">
        <v>22</v>
      </c>
      <c r="B3">
        <v>6.98</v>
      </c>
      <c r="C3">
        <v>10.84</v>
      </c>
      <c r="D3">
        <v>12.6</v>
      </c>
      <c r="E3">
        <v>18.07</v>
      </c>
    </row>
    <row r="4" spans="1:5" x14ac:dyDescent="0.25">
      <c r="A4" t="s">
        <v>23</v>
      </c>
      <c r="B4">
        <v>7.6</v>
      </c>
      <c r="C4">
        <v>12.37</v>
      </c>
      <c r="D4">
        <v>13.37</v>
      </c>
      <c r="E4">
        <v>16.87</v>
      </c>
    </row>
    <row r="5" spans="1:5" x14ac:dyDescent="0.25">
      <c r="A5" t="s">
        <v>24</v>
      </c>
      <c r="B5">
        <v>7.97</v>
      </c>
      <c r="C5">
        <v>12.52</v>
      </c>
      <c r="D5">
        <v>12.83</v>
      </c>
      <c r="E5">
        <v>16.66</v>
      </c>
    </row>
    <row r="6" spans="1:5" x14ac:dyDescent="0.25">
      <c r="A6" t="s">
        <v>25</v>
      </c>
      <c r="B6">
        <v>6.75</v>
      </c>
      <c r="C6">
        <v>9.89</v>
      </c>
      <c r="D6">
        <v>12.16</v>
      </c>
      <c r="E6">
        <v>16.309999999999999</v>
      </c>
    </row>
    <row r="7" spans="1:5" x14ac:dyDescent="0.25">
      <c r="A7" t="s">
        <v>26</v>
      </c>
      <c r="B7">
        <v>6.78</v>
      </c>
      <c r="C7">
        <v>10.24</v>
      </c>
      <c r="D7">
        <v>12.06</v>
      </c>
      <c r="E7">
        <v>15.85</v>
      </c>
    </row>
    <row r="8" spans="1:5" x14ac:dyDescent="0.25">
      <c r="A8" t="s">
        <v>27</v>
      </c>
      <c r="B8">
        <v>6.37</v>
      </c>
      <c r="C8">
        <v>9.32</v>
      </c>
      <c r="D8">
        <v>11.46</v>
      </c>
      <c r="E8">
        <v>15.47</v>
      </c>
    </row>
    <row r="9" spans="1:5" x14ac:dyDescent="0.25">
      <c r="A9" t="s">
        <v>28</v>
      </c>
      <c r="B9">
        <v>5.77</v>
      </c>
      <c r="C9">
        <v>8.14</v>
      </c>
      <c r="D9">
        <v>10.4</v>
      </c>
      <c r="E9">
        <v>12.87</v>
      </c>
    </row>
    <row r="10" spans="1:5" x14ac:dyDescent="0.25">
      <c r="A10" t="s">
        <v>7</v>
      </c>
      <c r="B10">
        <v>7.05</v>
      </c>
      <c r="C10">
        <v>10.62</v>
      </c>
      <c r="D10">
        <v>12.24</v>
      </c>
      <c r="E10">
        <v>16.18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Udeležbe po spolu</vt:lpstr>
      <vt:lpstr>grafi po spolu</vt:lpstr>
      <vt:lpstr>Starostne skupine udeležbe</vt:lpstr>
      <vt:lpstr>grafi po starostih</vt:lpstr>
      <vt:lpstr>Max-min udeležbe po enotah</vt:lpstr>
      <vt:lpstr>Po spolu glede na celotno enoto</vt:lpstr>
      <vt:lpstr>Po skup. glede na celotno enoto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Mujagic</dc:creator>
  <cp:lastModifiedBy>Dušan Vučko</cp:lastModifiedBy>
  <dcterms:created xsi:type="dcterms:W3CDTF">2017-10-20T05:21:45Z</dcterms:created>
  <dcterms:modified xsi:type="dcterms:W3CDTF">2021-07-23T06:26:06Z</dcterms:modified>
</cp:coreProperties>
</file>